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Y:\COMISION DE ECONOMIA\ISSES 2018\Cuadros y Gráficos\1.3\"/>
    </mc:Choice>
  </mc:AlternateContent>
  <xr:revisionPtr revIDLastSave="0" documentId="13_ncr:1_{361DDF98-757E-4A3D-A847-FF30A6FA6836}" xr6:coauthVersionLast="43" xr6:coauthVersionMax="43" xr10:uidLastSave="{00000000-0000-0000-0000-000000000000}"/>
  <bookViews>
    <workbookView xWindow="-120" yWindow="-120" windowWidth="29040" windowHeight="17640" xr2:uid="{00000000-000D-0000-FFFF-FFFF00000000}"/>
  </bookViews>
  <sheets>
    <sheet name="1.3.1-20" sheetId="17" r:id="rId1"/>
  </sheets>
  <definedNames>
    <definedName name="_xlnm.Print_Area" localSheetId="0">'1.3.1-20'!$A$1:$M$18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9" i="17" l="1"/>
  <c r="M10" i="17"/>
  <c r="M11" i="17"/>
  <c r="M12" i="17"/>
  <c r="M13" i="17"/>
  <c r="M14" i="17"/>
  <c r="M15" i="17"/>
  <c r="M16" i="17"/>
  <c r="M17" i="17"/>
  <c r="M8" i="17"/>
  <c r="J9" i="17"/>
  <c r="J10" i="17"/>
  <c r="J11" i="17"/>
  <c r="J12" i="17"/>
  <c r="J13" i="17"/>
  <c r="J14" i="17"/>
  <c r="J15" i="17"/>
  <c r="J16" i="17"/>
  <c r="J17" i="17"/>
  <c r="J8" i="17"/>
  <c r="G9" i="17"/>
  <c r="G10" i="17"/>
  <c r="G11" i="17"/>
  <c r="G12" i="17"/>
  <c r="G13" i="17"/>
  <c r="G14" i="17"/>
  <c r="G15" i="17"/>
  <c r="G16" i="17"/>
  <c r="G17" i="17"/>
  <c r="G8" i="17"/>
  <c r="D9" i="17"/>
  <c r="D10" i="17"/>
  <c r="D11" i="17"/>
  <c r="D12" i="17"/>
  <c r="D13" i="17"/>
  <c r="D14" i="17"/>
  <c r="D15" i="17"/>
  <c r="D16" i="17"/>
  <c r="D17" i="17"/>
  <c r="D8" i="17"/>
</calcChain>
</file>

<file path=xl/sharedStrings.xml><?xml version="1.0" encoding="utf-8"?>
<sst xmlns="http://schemas.openxmlformats.org/spreadsheetml/2006/main" count="23" uniqueCount="19">
  <si>
    <t>Total</t>
  </si>
  <si>
    <t>Ávila</t>
  </si>
  <si>
    <t>Burgos</t>
  </si>
  <si>
    <t>León</t>
  </si>
  <si>
    <t>Palencia</t>
  </si>
  <si>
    <t>Salamanca</t>
  </si>
  <si>
    <t>Segovia</t>
  </si>
  <si>
    <t>Soria</t>
  </si>
  <si>
    <t>Valladolid</t>
  </si>
  <si>
    <t>Zamora</t>
  </si>
  <si>
    <t>%Var</t>
  </si>
  <si>
    <t>Ayudas al sector vacuno de carne</t>
  </si>
  <si>
    <t>Ayudas al sector vacuno de leche</t>
  </si>
  <si>
    <t>Ayudas al sector ovino - caprino</t>
  </si>
  <si>
    <r>
      <t xml:space="preserve">Nota:       </t>
    </r>
    <r>
      <rPr>
        <vertAlign val="superscript"/>
        <sz val="11"/>
        <color rgb="FF000000"/>
        <rFont val="Myriad Pro"/>
        <family val="2"/>
      </rPr>
      <t>(1)</t>
    </r>
    <r>
      <rPr>
        <sz val="11"/>
        <color rgb="FF000000"/>
        <rFont val="Myriad Pro"/>
        <family val="2"/>
      </rPr>
      <t xml:space="preserve"> Los datos se refieren al año civil correspondiente.</t>
    </r>
  </si>
  <si>
    <t>Fuente:   Consejería de Agricultura y Ganadería de la Junta de Castilla y León.</t>
  </si>
  <si>
    <t>CES. Informe de Situación Económica y Social de Castilla y León en 2018</t>
  </si>
  <si>
    <r>
      <t xml:space="preserve">Principales ayudas a la ganadería financiadas por el FEAGA, 2017-2018 </t>
    </r>
    <r>
      <rPr>
        <b/>
        <vertAlign val="superscript"/>
        <sz val="11"/>
        <color rgb="FF000000"/>
        <rFont val="Myriad Pro"/>
        <family val="2"/>
      </rPr>
      <t>(1)</t>
    </r>
  </si>
  <si>
    <t>Cuadro 1.3.1-20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</si>
</sst>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0"/>
      <name val="Myriad Pro"/>
      <family val="2"/>
    </font>
    <font>
      <sz val="11"/>
      <color theme="1"/>
      <name val="Myriad Pro"/>
      <family val="2"/>
    </font>
    <font>
      <b/>
      <sz val="11"/>
      <color theme="1"/>
      <name val="Myriad Pro"/>
      <family val="2"/>
    </font>
    <font>
      <b/>
      <sz val="11"/>
      <color rgb="FF000000"/>
      <name val="Myriad Pro"/>
      <family val="2"/>
    </font>
    <font>
      <b/>
      <vertAlign val="superscript"/>
      <sz val="11"/>
      <color rgb="FF000000"/>
      <name val="Myriad Pro"/>
      <family val="2"/>
    </font>
    <font>
      <sz val="11"/>
      <color rgb="FF000000"/>
      <name val="Myriad Pro"/>
      <family val="2"/>
    </font>
    <font>
      <vertAlign val="superscript"/>
      <sz val="11"/>
      <color rgb="FF000000"/>
      <name val="Myriad Pro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4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rgb="FFB8CCE4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theme="1"/>
      </top>
      <bottom/>
      <diagonal/>
    </border>
    <border>
      <left/>
      <right/>
      <top/>
      <bottom style="thin">
        <color theme="1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1" fillId="4" borderId="0" applyNumberFormat="0" applyBorder="0" applyAlignment="0" applyProtection="0"/>
  </cellStyleXfs>
  <cellXfs count="22">
    <xf numFmtId="0" fontId="0" fillId="0" borderId="0" xfId="0"/>
    <xf numFmtId="4" fontId="0" fillId="0" borderId="0" xfId="0" applyNumberFormat="1"/>
    <xf numFmtId="0" fontId="3" fillId="3" borderId="0" xfId="2" applyFont="1"/>
    <xf numFmtId="0" fontId="4" fillId="0" borderId="0" xfId="0" applyFont="1"/>
    <xf numFmtId="0" fontId="5" fillId="2" borderId="0" xfId="1" applyFont="1"/>
    <xf numFmtId="0" fontId="4" fillId="0" borderId="0" xfId="0" applyFont="1" applyAlignment="1">
      <alignment horizontal="left" indent="1"/>
    </xf>
    <xf numFmtId="4" fontId="4" fillId="0" borderId="0" xfId="0" applyNumberFormat="1" applyFont="1" applyAlignment="1">
      <alignment horizontal="right"/>
    </xf>
    <xf numFmtId="164" fontId="4" fillId="0" borderId="0" xfId="0" applyNumberFormat="1" applyFont="1" applyAlignment="1">
      <alignment horizontal="right" indent="1"/>
    </xf>
    <xf numFmtId="0" fontId="4" fillId="5" borderId="0" xfId="0" applyFont="1" applyFill="1" applyAlignment="1">
      <alignment horizontal="left" indent="1"/>
    </xf>
    <xf numFmtId="4" fontId="4" fillId="5" borderId="0" xfId="0" applyNumberFormat="1" applyFont="1" applyFill="1" applyAlignment="1">
      <alignment horizontal="right"/>
    </xf>
    <xf numFmtId="164" fontId="4" fillId="5" borderId="0" xfId="0" applyNumberFormat="1" applyFont="1" applyFill="1" applyAlignment="1">
      <alignment horizontal="right" indent="1"/>
    </xf>
    <xf numFmtId="0" fontId="4" fillId="2" borderId="0" xfId="1" applyFont="1" applyAlignment="1">
      <alignment horizontal="center" vertical="center"/>
    </xf>
    <xf numFmtId="0" fontId="4" fillId="0" borderId="1" xfId="0" applyFont="1" applyBorder="1" applyAlignment="1">
      <alignment horizontal="left" indent="1"/>
    </xf>
    <xf numFmtId="4" fontId="4" fillId="0" borderId="1" xfId="0" applyNumberFormat="1" applyFont="1" applyBorder="1" applyAlignment="1">
      <alignment horizontal="right"/>
    </xf>
    <xf numFmtId="164" fontId="4" fillId="0" borderId="1" xfId="0" applyNumberFormat="1" applyFont="1" applyBorder="1" applyAlignment="1">
      <alignment horizontal="right" indent="1"/>
    </xf>
    <xf numFmtId="0" fontId="4" fillId="4" borderId="2" xfId="3" applyFont="1" applyBorder="1" applyAlignment="1">
      <alignment horizontal="left" indent="1"/>
    </xf>
    <xf numFmtId="4" fontId="4" fillId="4" borderId="2" xfId="3" applyNumberFormat="1" applyFont="1" applyBorder="1" applyAlignment="1">
      <alignment horizontal="right"/>
    </xf>
    <xf numFmtId="164" fontId="4" fillId="4" borderId="2" xfId="3" applyNumberFormat="1" applyFont="1" applyBorder="1" applyAlignment="1">
      <alignment horizontal="right" indent="1"/>
    </xf>
    <xf numFmtId="0" fontId="6" fillId="6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3" fillId="3" borderId="0" xfId="2" applyFont="1" applyAlignment="1">
      <alignment horizontal="center" vertical="center" wrapText="1"/>
    </xf>
    <xf numFmtId="0" fontId="3" fillId="3" borderId="0" xfId="2" applyFont="1" applyAlignment="1">
      <alignment horizontal="center" vertical="center"/>
    </xf>
  </cellXfs>
  <cellStyles count="4">
    <cellStyle name="40% - Énfasis1" xfId="1" builtinId="31"/>
    <cellStyle name="40% - Énfasis4" xfId="3" builtinId="43"/>
    <cellStyle name="Énfasis1" xfId="2" builtinId="29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0"/>
  <sheetViews>
    <sheetView tabSelected="1" zoomScaleNormal="100" workbookViewId="0">
      <selection activeCell="D29" sqref="D29"/>
    </sheetView>
  </sheetViews>
  <sheetFormatPr baseColWidth="10" defaultRowHeight="15" x14ac:dyDescent="0.25"/>
  <cols>
    <col min="1" max="1" width="14.140625" customWidth="1"/>
    <col min="2" max="3" width="15.85546875" customWidth="1"/>
    <col min="4" max="4" width="8.7109375" customWidth="1"/>
    <col min="5" max="6" width="15.85546875" customWidth="1"/>
    <col min="7" max="7" width="8.7109375" customWidth="1"/>
    <col min="8" max="9" width="15.85546875" customWidth="1"/>
    <col min="10" max="10" width="8.7109375" customWidth="1"/>
    <col min="11" max="12" width="15.85546875" customWidth="1"/>
    <col min="13" max="13" width="8.7109375" customWidth="1"/>
  </cols>
  <sheetData>
    <row r="1" spans="1:13" x14ac:dyDescent="0.25">
      <c r="A1" s="2" t="s">
        <v>16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3" x14ac:dyDescent="0.25">
      <c r="A3" s="4" t="s">
        <v>18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</row>
    <row r="4" spans="1:13" ht="17.25" x14ac:dyDescent="0.25">
      <c r="A4" s="18" t="s">
        <v>17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</row>
    <row r="5" spans="1:13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</row>
    <row r="6" spans="1:13" ht="26.25" customHeight="1" x14ac:dyDescent="0.25">
      <c r="A6" s="3"/>
      <c r="B6" s="20" t="s">
        <v>11</v>
      </c>
      <c r="C6" s="20"/>
      <c r="D6" s="20" t="s">
        <v>10</v>
      </c>
      <c r="E6" s="20" t="s">
        <v>12</v>
      </c>
      <c r="F6" s="20"/>
      <c r="G6" s="20" t="s">
        <v>10</v>
      </c>
      <c r="H6" s="20" t="s">
        <v>13</v>
      </c>
      <c r="I6" s="20"/>
      <c r="J6" s="20" t="s">
        <v>10</v>
      </c>
      <c r="K6" s="21" t="s">
        <v>0</v>
      </c>
      <c r="L6" s="21"/>
      <c r="M6" s="20" t="s">
        <v>10</v>
      </c>
    </row>
    <row r="7" spans="1:13" x14ac:dyDescent="0.25">
      <c r="A7" s="3"/>
      <c r="B7" s="11">
        <v>2017</v>
      </c>
      <c r="C7" s="11">
        <v>2018</v>
      </c>
      <c r="D7" s="20"/>
      <c r="E7" s="11">
        <v>2017</v>
      </c>
      <c r="F7" s="11">
        <v>2018</v>
      </c>
      <c r="G7" s="20"/>
      <c r="H7" s="11">
        <v>2017</v>
      </c>
      <c r="I7" s="11">
        <v>2018</v>
      </c>
      <c r="J7" s="20"/>
      <c r="K7" s="11">
        <v>2017</v>
      </c>
      <c r="L7" s="11">
        <v>2018</v>
      </c>
      <c r="M7" s="20"/>
    </row>
    <row r="8" spans="1:13" x14ac:dyDescent="0.25">
      <c r="A8" s="12" t="s">
        <v>1</v>
      </c>
      <c r="B8" s="13">
        <v>11694133.82</v>
      </c>
      <c r="C8" s="13">
        <v>11104931.84</v>
      </c>
      <c r="D8" s="14">
        <f>(C8-B8)/B8*100</f>
        <v>-5.0384405469374078</v>
      </c>
      <c r="E8" s="13">
        <v>1393645.11</v>
      </c>
      <c r="F8" s="13">
        <v>1363277.24</v>
      </c>
      <c r="G8" s="14">
        <f>(F8-E8)/E8*100</f>
        <v>-2.1790246155278448</v>
      </c>
      <c r="H8" s="13">
        <v>2110241.06</v>
      </c>
      <c r="I8" s="13">
        <v>3711807.28</v>
      </c>
      <c r="J8" s="14">
        <f>(I8-H8)/H8*100</f>
        <v>75.894941594966397</v>
      </c>
      <c r="K8" s="13">
        <v>15198019.99</v>
      </c>
      <c r="L8" s="13">
        <v>16180016.359999999</v>
      </c>
      <c r="M8" s="14">
        <f>(L8-K8)/K8*100</f>
        <v>6.4613441135498801</v>
      </c>
    </row>
    <row r="9" spans="1:13" x14ac:dyDescent="0.25">
      <c r="A9" s="8" t="s">
        <v>2</v>
      </c>
      <c r="B9" s="9">
        <v>3747063.45</v>
      </c>
      <c r="C9" s="9">
        <v>3506504.56</v>
      </c>
      <c r="D9" s="10">
        <f t="shared" ref="D9:D17" si="0">(C9-B9)/B9*100</f>
        <v>-6.4199310529422755</v>
      </c>
      <c r="E9" s="9">
        <v>610176.14</v>
      </c>
      <c r="F9" s="9">
        <v>601561.64</v>
      </c>
      <c r="G9" s="10">
        <f t="shared" ref="G9:G17" si="1">(F9-E9)/E9*100</f>
        <v>-1.4118054501442812</v>
      </c>
      <c r="H9" s="9">
        <v>2297990.12</v>
      </c>
      <c r="I9" s="9">
        <v>3948441.61</v>
      </c>
      <c r="J9" s="10">
        <f t="shared" ref="J9:J17" si="2">(I9-H9)/H9*100</f>
        <v>71.821522452846736</v>
      </c>
      <c r="K9" s="9">
        <v>6655229.71</v>
      </c>
      <c r="L9" s="9">
        <v>8056507.8099999996</v>
      </c>
      <c r="M9" s="10">
        <f t="shared" ref="M9:M17" si="3">(L9-K9)/K9*100</f>
        <v>21.055292770653285</v>
      </c>
    </row>
    <row r="10" spans="1:13" x14ac:dyDescent="0.25">
      <c r="A10" s="5" t="s">
        <v>3</v>
      </c>
      <c r="B10" s="6">
        <v>3898194.3</v>
      </c>
      <c r="C10" s="6">
        <v>3900043.66</v>
      </c>
      <c r="D10" s="7">
        <f t="shared" si="0"/>
        <v>4.7441452572036628E-2</v>
      </c>
      <c r="E10" s="6">
        <v>2657399.42</v>
      </c>
      <c r="F10" s="6">
        <v>2691067.65</v>
      </c>
      <c r="G10" s="7">
        <f t="shared" si="1"/>
        <v>1.2669615920966815</v>
      </c>
      <c r="H10" s="6">
        <v>4440148.8899999997</v>
      </c>
      <c r="I10" s="6">
        <v>7926271.5</v>
      </c>
      <c r="J10" s="7">
        <f t="shared" si="2"/>
        <v>78.513642140500394</v>
      </c>
      <c r="K10" s="6">
        <v>10995742.609999999</v>
      </c>
      <c r="L10" s="6">
        <v>14517382.810000001</v>
      </c>
      <c r="M10" s="7">
        <f t="shared" si="3"/>
        <v>32.027306612263466</v>
      </c>
    </row>
    <row r="11" spans="1:13" x14ac:dyDescent="0.25">
      <c r="A11" s="8" t="s">
        <v>4</v>
      </c>
      <c r="B11" s="9">
        <v>1507421.72</v>
      </c>
      <c r="C11" s="9">
        <v>1472264.06</v>
      </c>
      <c r="D11" s="10">
        <f t="shared" si="0"/>
        <v>-2.3323041942104905</v>
      </c>
      <c r="E11" s="9">
        <v>1869477.54</v>
      </c>
      <c r="F11" s="9">
        <v>1853327.39</v>
      </c>
      <c r="G11" s="10">
        <f t="shared" si="1"/>
        <v>-0.86388574638880877</v>
      </c>
      <c r="H11" s="9">
        <v>2440158.62</v>
      </c>
      <c r="I11" s="9">
        <v>4353959.07</v>
      </c>
      <c r="J11" s="10">
        <f t="shared" si="2"/>
        <v>78.42934612176974</v>
      </c>
      <c r="K11" s="9">
        <v>5817057.8799999999</v>
      </c>
      <c r="L11" s="9">
        <v>7679550.5199999996</v>
      </c>
      <c r="M11" s="10">
        <f t="shared" si="3"/>
        <v>32.01777734417179</v>
      </c>
    </row>
    <row r="12" spans="1:13" x14ac:dyDescent="0.25">
      <c r="A12" s="5" t="s">
        <v>5</v>
      </c>
      <c r="B12" s="6">
        <v>31387271.27</v>
      </c>
      <c r="C12" s="6">
        <v>30143225.949999999</v>
      </c>
      <c r="D12" s="7">
        <f t="shared" si="0"/>
        <v>-3.963534482811383</v>
      </c>
      <c r="E12" s="6">
        <v>532346.93999999994</v>
      </c>
      <c r="F12" s="6">
        <v>546289.93000000005</v>
      </c>
      <c r="G12" s="7">
        <f t="shared" si="1"/>
        <v>2.6191547189132165</v>
      </c>
      <c r="H12" s="6">
        <v>3906348.88</v>
      </c>
      <c r="I12" s="6">
        <v>6729390.9199999999</v>
      </c>
      <c r="J12" s="7">
        <f t="shared" si="2"/>
        <v>72.268046882694208</v>
      </c>
      <c r="K12" s="6">
        <v>35825967.090000004</v>
      </c>
      <c r="L12" s="6">
        <v>37418906.799999997</v>
      </c>
      <c r="M12" s="7">
        <f t="shared" si="3"/>
        <v>4.446327173801893</v>
      </c>
    </row>
    <row r="13" spans="1:13" x14ac:dyDescent="0.25">
      <c r="A13" s="8" t="s">
        <v>6</v>
      </c>
      <c r="B13" s="9">
        <v>4924246.17</v>
      </c>
      <c r="C13" s="9">
        <v>4599646.7300000004</v>
      </c>
      <c r="D13" s="10">
        <f t="shared" si="0"/>
        <v>-6.5918605364930301</v>
      </c>
      <c r="E13" s="9">
        <v>872504.95</v>
      </c>
      <c r="F13" s="9">
        <v>851445.84</v>
      </c>
      <c r="G13" s="10">
        <f t="shared" si="1"/>
        <v>-2.4136378825128717</v>
      </c>
      <c r="H13" s="9">
        <v>2627661.46</v>
      </c>
      <c r="I13" s="9">
        <v>4712272.2</v>
      </c>
      <c r="J13" s="10">
        <f t="shared" si="2"/>
        <v>79.333307267063248</v>
      </c>
      <c r="K13" s="9">
        <v>8424412.5800000001</v>
      </c>
      <c r="L13" s="9">
        <v>10163364.77</v>
      </c>
      <c r="M13" s="10">
        <f t="shared" si="3"/>
        <v>20.641821295984052</v>
      </c>
    </row>
    <row r="14" spans="1:13" x14ac:dyDescent="0.25">
      <c r="A14" s="5" t="s">
        <v>7</v>
      </c>
      <c r="B14" s="6">
        <v>1274320.28</v>
      </c>
      <c r="C14" s="6">
        <v>1223094.27</v>
      </c>
      <c r="D14" s="7">
        <f t="shared" si="0"/>
        <v>-4.0198693220200505</v>
      </c>
      <c r="E14" s="6">
        <v>30973.25</v>
      </c>
      <c r="F14" s="6">
        <v>29084.65</v>
      </c>
      <c r="G14" s="7">
        <f t="shared" si="1"/>
        <v>-6.0975196338776154</v>
      </c>
      <c r="H14" s="6">
        <v>2379489.2999999998</v>
      </c>
      <c r="I14" s="6">
        <v>3981392.77</v>
      </c>
      <c r="J14" s="7">
        <f t="shared" si="2"/>
        <v>67.321314283699465</v>
      </c>
      <c r="K14" s="6">
        <v>3684782.83</v>
      </c>
      <c r="L14" s="6">
        <v>5233571.6900000004</v>
      </c>
      <c r="M14" s="7">
        <f t="shared" si="3"/>
        <v>42.032025534595761</v>
      </c>
    </row>
    <row r="15" spans="1:13" x14ac:dyDescent="0.25">
      <c r="A15" s="8" t="s">
        <v>8</v>
      </c>
      <c r="B15" s="9">
        <v>1224299.29</v>
      </c>
      <c r="C15" s="9">
        <v>1162184.82</v>
      </c>
      <c r="D15" s="10">
        <f t="shared" si="0"/>
        <v>-5.0734710464464916</v>
      </c>
      <c r="E15" s="9">
        <v>609221.36</v>
      </c>
      <c r="F15" s="9">
        <v>606313.79</v>
      </c>
      <c r="G15" s="10">
        <f t="shared" si="1"/>
        <v>-0.47726002253104666</v>
      </c>
      <c r="H15" s="9">
        <v>3976661.67</v>
      </c>
      <c r="I15" s="9">
        <v>7047896.8499999996</v>
      </c>
      <c r="J15" s="10">
        <f t="shared" si="2"/>
        <v>77.231493017609409</v>
      </c>
      <c r="K15" s="9">
        <v>5810182.3200000003</v>
      </c>
      <c r="L15" s="9">
        <v>8816395.4600000009</v>
      </c>
      <c r="M15" s="10">
        <f t="shared" si="3"/>
        <v>51.740426968219488</v>
      </c>
    </row>
    <row r="16" spans="1:13" x14ac:dyDescent="0.25">
      <c r="A16" s="5" t="s">
        <v>9</v>
      </c>
      <c r="B16" s="6">
        <v>4230231.4400000004</v>
      </c>
      <c r="C16" s="6">
        <v>4113672.45</v>
      </c>
      <c r="D16" s="7">
        <f t="shared" si="0"/>
        <v>-2.7553809207186126</v>
      </c>
      <c r="E16" s="6">
        <v>1297318.03</v>
      </c>
      <c r="F16" s="6">
        <v>1256672.98</v>
      </c>
      <c r="G16" s="7">
        <f t="shared" si="1"/>
        <v>-3.1330058674972738</v>
      </c>
      <c r="H16" s="6">
        <v>7347836.0499999998</v>
      </c>
      <c r="I16" s="6">
        <v>12664295.550000001</v>
      </c>
      <c r="J16" s="7">
        <f t="shared" si="2"/>
        <v>72.35408443823404</v>
      </c>
      <c r="K16" s="6">
        <v>12875385.52</v>
      </c>
      <c r="L16" s="6">
        <v>18034640.98</v>
      </c>
      <c r="M16" s="7">
        <f t="shared" si="3"/>
        <v>40.070687219313655</v>
      </c>
    </row>
    <row r="17" spans="1:13" ht="20.25" customHeight="1" x14ac:dyDescent="0.25">
      <c r="A17" s="15" t="s">
        <v>0</v>
      </c>
      <c r="B17" s="16">
        <v>63887181.740000002</v>
      </c>
      <c r="C17" s="16">
        <v>61225568.340000004</v>
      </c>
      <c r="D17" s="17">
        <f t="shared" si="0"/>
        <v>-4.1661149036623613</v>
      </c>
      <c r="E17" s="16">
        <v>9873062.7400000002</v>
      </c>
      <c r="F17" s="16">
        <v>9799041.1099999994</v>
      </c>
      <c r="G17" s="17">
        <f t="shared" si="1"/>
        <v>-0.74973320791437426</v>
      </c>
      <c r="H17" s="16">
        <v>31526536.050000001</v>
      </c>
      <c r="I17" s="16">
        <v>55075727.75</v>
      </c>
      <c r="J17" s="17">
        <f t="shared" si="2"/>
        <v>74.696413404415225</v>
      </c>
      <c r="K17" s="16">
        <v>105286780.53</v>
      </c>
      <c r="L17" s="16">
        <v>126100337.2</v>
      </c>
      <c r="M17" s="17">
        <f t="shared" si="3"/>
        <v>19.768442500784293</v>
      </c>
    </row>
    <row r="18" spans="1:13" ht="18" customHeight="1" x14ac:dyDescent="0.25">
      <c r="A18" s="19" t="s">
        <v>14</v>
      </c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</row>
    <row r="19" spans="1:13" x14ac:dyDescent="0.25">
      <c r="A19" s="3" t="s">
        <v>15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</row>
    <row r="20" spans="1:13" x14ac:dyDescent="0.25">
      <c r="E20" s="1"/>
      <c r="F20" s="1"/>
    </row>
  </sheetData>
  <mergeCells count="10">
    <mergeCell ref="A4:M4"/>
    <mergeCell ref="A18:M18"/>
    <mergeCell ref="J6:J7"/>
    <mergeCell ref="K6:L6"/>
    <mergeCell ref="M6:M7"/>
    <mergeCell ref="B6:C6"/>
    <mergeCell ref="D6:D7"/>
    <mergeCell ref="E6:F6"/>
    <mergeCell ref="G6:G7"/>
    <mergeCell ref="H6:I6"/>
  </mergeCells>
  <pageMargins left="0.24" right="0.16" top="0.75" bottom="0.75" header="0.3" footer="0.3"/>
  <pageSetup paperSize="9"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1.3.1-20</vt:lpstr>
      <vt:lpstr>'1.3.1-20'!Área_de_impresión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MJESUS1</dc:creator>
  <cp:lastModifiedBy>Mª Jesús Fraile Gil</cp:lastModifiedBy>
  <cp:lastPrinted>2017-03-09T12:52:09Z</cp:lastPrinted>
  <dcterms:created xsi:type="dcterms:W3CDTF">2014-06-27T11:56:58Z</dcterms:created>
  <dcterms:modified xsi:type="dcterms:W3CDTF">2019-06-12T11:31:48Z</dcterms:modified>
</cp:coreProperties>
</file>