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270" windowHeight="9390"/>
  </bookViews>
  <sheets>
    <sheet name="1,8,3-11" sheetId="11" r:id="rId1"/>
  </sheets>
  <definedNames>
    <definedName name="_xlnm.Print_Area" localSheetId="0">'1,8,3-11'!$A$1:$K$25</definedName>
  </definedNames>
  <calcPr calcId="125725"/>
</workbook>
</file>

<file path=xl/calcChain.xml><?xml version="1.0" encoding="utf-8"?>
<calcChain xmlns="http://schemas.openxmlformats.org/spreadsheetml/2006/main">
  <c r="K7" i="11"/>
  <c r="K8"/>
  <c r="K9"/>
  <c r="K10"/>
  <c r="K11"/>
  <c r="K12"/>
  <c r="K13"/>
  <c r="K14"/>
  <c r="K15"/>
  <c r="K19"/>
  <c r="K20"/>
  <c r="K21"/>
  <c r="K22"/>
  <c r="K23"/>
  <c r="K24"/>
</calcChain>
</file>

<file path=xl/sharedStrings.xml><?xml version="1.0" encoding="utf-8"?>
<sst xmlns="http://schemas.openxmlformats.org/spreadsheetml/2006/main" count="28" uniqueCount="25">
  <si>
    <t>Fuente:  Elaboración propia a partir de los Presupuestos Generales del Estado.</t>
  </si>
  <si>
    <t>%</t>
  </si>
  <si>
    <t>-</t>
  </si>
  <si>
    <t>Infraestructuras agrarias (Fondo de Compensación)</t>
  </si>
  <si>
    <t xml:space="preserve">Infraestructuras agrarias (Fondo Complementario)  </t>
  </si>
  <si>
    <t>Total Agricultura y Ganadería</t>
  </si>
  <si>
    <t xml:space="preserve">Infraestructuras viarias (Fondo de Compensación)  </t>
  </si>
  <si>
    <t xml:space="preserve">Infraestructuras viarias (Fondo Complementario)  </t>
  </si>
  <si>
    <t xml:space="preserve">Total Fomento  </t>
  </si>
  <si>
    <t xml:space="preserve">Infraestructuras sanitarias (Fondo de Compensación)  </t>
  </si>
  <si>
    <t xml:space="preserve">Infraestructuras sanitarias (Fondo Complementario)  </t>
  </si>
  <si>
    <t>Total Sanidad</t>
  </si>
  <si>
    <t xml:space="preserve">Saneamiento integral de aguas (Fondo de Compensación)  </t>
  </si>
  <si>
    <t xml:space="preserve">Saneamiento integral de aguas (Fondo Complementario)  </t>
  </si>
  <si>
    <t xml:space="preserve">Total Medio Ambiente  </t>
  </si>
  <si>
    <t xml:space="preserve">Infraestructuras para la educación (Fondo Complementario)  </t>
  </si>
  <si>
    <t xml:space="preserve">Infraestructuras para la educación (Fondo de Compensación)  </t>
  </si>
  <si>
    <t>Total Educación</t>
  </si>
  <si>
    <t xml:space="preserve">Total Fondo de Compensación  </t>
  </si>
  <si>
    <t xml:space="preserve">Total Fondo Complementario  </t>
  </si>
  <si>
    <t xml:space="preserve">Total FCI  </t>
  </si>
  <si>
    <t>CES. Informe de Situación Económica y Social de Castilla y León en 2015</t>
  </si>
  <si>
    <t>Distribución de los Fondos de Compensación Interterritorial por Proyectos y Consejerías en Castilla y León, 2008-2015 (miles de euros)</t>
  </si>
  <si>
    <t>% Var. 14-15</t>
  </si>
  <si>
    <t>Cuadro 1.8.3-11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</si>
</sst>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3" fillId="2" borderId="0" xfId="1"/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/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/>
    <xf numFmtId="0" fontId="3" fillId="2" borderId="1" xfId="1" applyBorder="1" applyAlignment="1">
      <alignment horizontal="center" vertical="center"/>
    </xf>
    <xf numFmtId="0" fontId="3" fillId="2" borderId="1" xfId="1" applyBorder="1" applyAlignment="1">
      <alignment horizontal="center" vertical="center" wrapText="1"/>
    </xf>
    <xf numFmtId="4" fontId="1" fillId="4" borderId="0" xfId="3" applyNumberFormat="1" applyBorder="1" applyAlignment="1">
      <alignment horizontal="right"/>
    </xf>
    <xf numFmtId="4" fontId="1" fillId="4" borderId="0" xfId="3" applyNumberFormat="1" applyBorder="1" applyAlignment="1">
      <alignment horizontal="right" wrapText="1"/>
    </xf>
    <xf numFmtId="0" fontId="2" fillId="3" borderId="0" xfId="2" applyFont="1"/>
    <xf numFmtId="0" fontId="1" fillId="4" borderId="0" xfId="3" applyBorder="1"/>
    <xf numFmtId="2" fontId="1" fillId="4" borderId="0" xfId="3" applyNumberFormat="1" applyBorder="1" applyAlignment="1">
      <alignment horizontal="right" wrapText="1"/>
    </xf>
    <xf numFmtId="0" fontId="0" fillId="0" borderId="0" xfId="0" applyFont="1"/>
    <xf numFmtId="4" fontId="1" fillId="4" borderId="0" xfId="3" applyNumberFormat="1" applyFont="1" applyBorder="1" applyAlignment="1">
      <alignment horizontal="right"/>
    </xf>
    <xf numFmtId="4" fontId="1" fillId="4" borderId="0" xfId="3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 indent="2"/>
    </xf>
    <xf numFmtId="4" fontId="1" fillId="4" borderId="0" xfId="3" applyNumberFormat="1" applyFont="1" applyBorder="1" applyAlignment="1">
      <alignment horizontal="right" wrapText="1" indent="2"/>
    </xf>
    <xf numFmtId="4" fontId="1" fillId="4" borderId="0" xfId="3" applyNumberFormat="1" applyBorder="1" applyAlignment="1">
      <alignment horizontal="right" wrapText="1" indent="2"/>
    </xf>
    <xf numFmtId="4" fontId="0" fillId="0" borderId="0" xfId="0" applyNumberFormat="1" applyFont="1" applyBorder="1" applyAlignment="1">
      <alignment horizontal="right" wrapText="1" indent="1"/>
    </xf>
    <xf numFmtId="4" fontId="1" fillId="4" borderId="0" xfId="3" applyNumberFormat="1" applyFont="1" applyBorder="1" applyAlignment="1">
      <alignment horizontal="right" wrapText="1" indent="1"/>
    </xf>
    <xf numFmtId="4" fontId="1" fillId="4" borderId="0" xfId="3" applyNumberFormat="1" applyBorder="1" applyAlignment="1">
      <alignment horizontal="right" wrapText="1" indent="1"/>
    </xf>
    <xf numFmtId="0" fontId="3" fillId="2" borderId="1" xfId="1" applyBorder="1" applyAlignment="1">
      <alignment horizontal="right" vertical="center" wrapText="1" indent="3"/>
    </xf>
    <xf numFmtId="0" fontId="0" fillId="0" borderId="0" xfId="0" applyAlignment="1">
      <alignment horizontal="left" indent="2"/>
    </xf>
    <xf numFmtId="0" fontId="1" fillId="4" borderId="0" xfId="3" applyFont="1" applyBorder="1" applyAlignment="1">
      <alignment horizontal="left" indent="2"/>
    </xf>
    <xf numFmtId="0" fontId="1" fillId="4" borderId="0" xfId="3" applyBorder="1" applyAlignment="1">
      <alignment horizontal="left" indent="2"/>
    </xf>
    <xf numFmtId="0" fontId="2" fillId="4" borderId="1" xfId="3" applyFont="1" applyBorder="1" applyAlignment="1">
      <alignment horizontal="left" indent="1"/>
    </xf>
    <xf numFmtId="4" fontId="2" fillId="4" borderId="1" xfId="3" applyNumberFormat="1" applyFont="1" applyBorder="1" applyAlignment="1">
      <alignment horizontal="right"/>
    </xf>
    <xf numFmtId="4" fontId="2" fillId="4" borderId="1" xfId="3" applyNumberFormat="1" applyFont="1" applyBorder="1" applyAlignment="1">
      <alignment horizontal="right" wrapText="1"/>
    </xf>
    <xf numFmtId="4" fontId="2" fillId="4" borderId="1" xfId="3" applyNumberFormat="1" applyFont="1" applyBorder="1" applyAlignment="1">
      <alignment horizontal="right" wrapText="1" indent="1"/>
    </xf>
    <xf numFmtId="4" fontId="2" fillId="4" borderId="1" xfId="3" applyNumberFormat="1" applyFont="1" applyBorder="1" applyAlignment="1">
      <alignment horizontal="right" wrapText="1" indent="2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K24" headerRowCount="0" totalsRowShown="0" headerRowBorderDxfId="23" tableBorderDxfId="22">
  <tableColumns count="11">
    <tableColumn id="1" name="Columna1" headerRowDxfId="21" dataDxfId="20"/>
    <tableColumn id="2" name="Columna2" headerRowDxfId="19" dataDxfId="18"/>
    <tableColumn id="3" name="Columna3" headerRowDxfId="17" dataDxfId="16"/>
    <tableColumn id="4" name="Columna4" headerRowDxfId="15" dataDxfId="14"/>
    <tableColumn id="5" name="Columna5" headerRowDxfId="13" dataDxfId="12"/>
    <tableColumn id="6" name="Columna6" headerRowDxfId="11" dataDxfId="10"/>
    <tableColumn id="8" name="Columna8" headerRowDxfId="9" dataDxfId="8"/>
    <tableColumn id="9" name="Columna9" headerRowDxfId="7" dataDxfId="6"/>
    <tableColumn id="7" name="Columna7" headerRowDxfId="5" dataDxfId="4"/>
    <tableColumn id="11" name="Columna11" headerRowDxfId="3" dataDxfId="2" dataCellStyle="20% - Énfasis1"/>
    <tableColumn id="10" name="Columna10" headerRowDxfId="1" dataDxfId="0" dataCellStyle="20% - Énfasis1">
      <calculatedColumnFormula>Tabla1[[#This Row],[Columna7]]*100/Tabla1[[#This Row],[Columna9]]-100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A29" sqref="A29"/>
    </sheetView>
  </sheetViews>
  <sheetFormatPr baseColWidth="10" defaultRowHeight="15"/>
  <cols>
    <col min="1" max="1" width="54.5703125" customWidth="1"/>
    <col min="2" max="2" width="12" customWidth="1"/>
    <col min="3" max="3" width="13.5703125" customWidth="1"/>
    <col min="4" max="4" width="13.7109375" customWidth="1"/>
    <col min="5" max="5" width="12" customWidth="1"/>
    <col min="6" max="6" width="12.7109375" customWidth="1"/>
    <col min="7" max="7" width="11.7109375" customWidth="1"/>
    <col min="8" max="9" width="11.7109375" style="10" customWidth="1"/>
    <col min="10" max="10" width="9.7109375" style="10" customWidth="1"/>
    <col min="11" max="11" width="11.85546875" customWidth="1"/>
  </cols>
  <sheetData>
    <row r="1" spans="1:11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F2" s="10"/>
    </row>
    <row r="3" spans="1:1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6" customFormat="1">
      <c r="A5" s="1"/>
      <c r="H5" s="10"/>
      <c r="I5" s="10"/>
      <c r="J5" s="10"/>
    </row>
    <row r="6" spans="1:11" ht="21" customHeight="1" thickBot="1">
      <c r="A6" s="10"/>
      <c r="B6" s="11">
        <v>2008</v>
      </c>
      <c r="C6" s="11">
        <v>2009</v>
      </c>
      <c r="D6" s="11">
        <v>2010</v>
      </c>
      <c r="E6" s="11">
        <v>2011</v>
      </c>
      <c r="F6" s="12">
        <v>2012</v>
      </c>
      <c r="G6" s="12">
        <v>2013</v>
      </c>
      <c r="H6" s="12">
        <v>2014</v>
      </c>
      <c r="I6" s="12">
        <v>2015</v>
      </c>
      <c r="J6" s="27" t="s">
        <v>1</v>
      </c>
      <c r="K6" s="12" t="s">
        <v>23</v>
      </c>
    </row>
    <row r="7" spans="1:11">
      <c r="A7" s="5" t="s">
        <v>3</v>
      </c>
      <c r="B7" s="3">
        <v>13952.95</v>
      </c>
      <c r="C7" s="3">
        <v>18879.240000000002</v>
      </c>
      <c r="D7" s="3">
        <v>14938.07</v>
      </c>
      <c r="E7" s="3">
        <v>8721.5400000000009</v>
      </c>
      <c r="F7" s="8">
        <v>5038.45</v>
      </c>
      <c r="G7" s="8">
        <v>3967.75</v>
      </c>
      <c r="H7" s="8">
        <v>3033.59</v>
      </c>
      <c r="I7" s="8">
        <v>2699.83</v>
      </c>
      <c r="J7" s="24">
        <v>14.524646159282309</v>
      </c>
      <c r="K7" s="21">
        <f>Tabla1[[#This Row],[Columna7]]*100/Tabla1[[#This Row],[Columna9]]-100</f>
        <v>-11.002145972263889</v>
      </c>
    </row>
    <row r="8" spans="1:11">
      <c r="A8" s="5" t="s">
        <v>4</v>
      </c>
      <c r="B8" s="3">
        <v>4650.53</v>
      </c>
      <c r="C8" s="3">
        <v>6292.03</v>
      </c>
      <c r="D8" s="3">
        <v>4978.53</v>
      </c>
      <c r="E8" s="3">
        <v>2906.7</v>
      </c>
      <c r="F8" s="8">
        <v>1679.48</v>
      </c>
      <c r="G8" s="8">
        <v>1322.45</v>
      </c>
      <c r="H8" s="8">
        <v>1011.06</v>
      </c>
      <c r="I8" s="8">
        <v>899.86</v>
      </c>
      <c r="J8" s="24">
        <v>4.8408943679943466</v>
      </c>
      <c r="K8" s="21">
        <f>Tabla1[[#This Row],[Columna7]]*100/Tabla1[[#This Row],[Columna9]]-100</f>
        <v>-10.998358158764063</v>
      </c>
    </row>
    <row r="9" spans="1:11" s="18" customFormat="1">
      <c r="A9" s="29" t="s">
        <v>5</v>
      </c>
      <c r="B9" s="19">
        <v>18603.48</v>
      </c>
      <c r="C9" s="19">
        <v>25171.27</v>
      </c>
      <c r="D9" s="19">
        <v>19916.599999999999</v>
      </c>
      <c r="E9" s="19">
        <v>11628.24</v>
      </c>
      <c r="F9" s="20">
        <v>6717.93</v>
      </c>
      <c r="G9" s="20">
        <v>5290.2</v>
      </c>
      <c r="H9" s="20">
        <v>4044.65</v>
      </c>
      <c r="I9" s="20">
        <v>3599.69</v>
      </c>
      <c r="J9" s="25">
        <v>19.365540527276657</v>
      </c>
      <c r="K9" s="22">
        <f>Tabla1[[#This Row],[Columna7]]*100/Tabla1[[#This Row],[Columna9]]-100</f>
        <v>-11.001199114880151</v>
      </c>
    </row>
    <row r="10" spans="1:11">
      <c r="A10" s="5" t="s">
        <v>6</v>
      </c>
      <c r="B10" s="3">
        <v>46036.82</v>
      </c>
      <c r="C10" s="3">
        <v>18750</v>
      </c>
      <c r="D10" s="3">
        <v>14835.81</v>
      </c>
      <c r="E10" s="3">
        <v>8661.84</v>
      </c>
      <c r="F10" s="8">
        <v>9057.15</v>
      </c>
      <c r="G10" s="8">
        <v>7131.99</v>
      </c>
      <c r="H10" s="8">
        <v>2009.06</v>
      </c>
      <c r="I10" s="8">
        <v>1788.01</v>
      </c>
      <c r="J10" s="24">
        <v>9.6192582427973843</v>
      </c>
      <c r="K10" s="21">
        <f>Tabla1[[#This Row],[Columna7]]*100/Tabla1[[#This Row],[Columna9]]-100</f>
        <v>-11.002657959443724</v>
      </c>
    </row>
    <row r="11" spans="1:11">
      <c r="A11" s="5" t="s">
        <v>7</v>
      </c>
      <c r="B11" s="3">
        <v>15344.05</v>
      </c>
      <c r="C11" s="3">
        <v>6250</v>
      </c>
      <c r="D11" s="3">
        <v>4945.2700000000004</v>
      </c>
      <c r="E11" s="3">
        <v>2887.28</v>
      </c>
      <c r="F11" s="8">
        <v>3018.26</v>
      </c>
      <c r="G11" s="8">
        <v>2377.09</v>
      </c>
      <c r="H11" s="8">
        <v>669.57</v>
      </c>
      <c r="I11" s="8">
        <v>595.94000000000005</v>
      </c>
      <c r="J11" s="24">
        <v>3.2058608212944582</v>
      </c>
      <c r="K11" s="21">
        <f>Tabla1[[#This Row],[Columna7]]*100/Tabla1[[#This Row],[Columna9]]-100</f>
        <v>-10.996609764475707</v>
      </c>
    </row>
    <row r="12" spans="1:11">
      <c r="A12" s="30" t="s">
        <v>8</v>
      </c>
      <c r="B12" s="13">
        <v>61380.87</v>
      </c>
      <c r="C12" s="13">
        <v>25000</v>
      </c>
      <c r="D12" s="13">
        <v>19781.080000000002</v>
      </c>
      <c r="E12" s="13">
        <v>11549.12</v>
      </c>
      <c r="F12" s="14">
        <v>12075.41</v>
      </c>
      <c r="G12" s="14">
        <v>9509.08</v>
      </c>
      <c r="H12" s="14">
        <v>2678.63</v>
      </c>
      <c r="I12" s="14">
        <v>2383.9499999999998</v>
      </c>
      <c r="J12" s="26">
        <v>12.825119064091842</v>
      </c>
      <c r="K12" s="23">
        <f>Tabla1[[#This Row],[Columna7]]*100/Tabla1[[#This Row],[Columna9]]-100</f>
        <v>-11.001146108271783</v>
      </c>
    </row>
    <row r="13" spans="1:11">
      <c r="A13" s="5" t="s">
        <v>9</v>
      </c>
      <c r="B13" s="9" t="s">
        <v>2</v>
      </c>
      <c r="C13" s="3">
        <v>10800</v>
      </c>
      <c r="D13" s="3">
        <v>8403.01</v>
      </c>
      <c r="E13" s="3">
        <v>4906.07</v>
      </c>
      <c r="F13" s="8">
        <v>3884.61</v>
      </c>
      <c r="G13" s="8">
        <v>3059.11</v>
      </c>
      <c r="H13" s="8">
        <v>6313.72</v>
      </c>
      <c r="I13" s="8">
        <v>5619.13</v>
      </c>
      <c r="J13" s="24">
        <v>30.229710985592618</v>
      </c>
      <c r="K13" s="21">
        <f>Tabla1[[#This Row],[Columna7]]*100/Tabla1[[#This Row],[Columna9]]-100</f>
        <v>-11.001279752665624</v>
      </c>
    </row>
    <row r="14" spans="1:11">
      <c r="A14" s="5" t="s">
        <v>10</v>
      </c>
      <c r="B14" s="9" t="s">
        <v>2</v>
      </c>
      <c r="C14" s="3">
        <v>3600</v>
      </c>
      <c r="D14" s="3">
        <v>2801</v>
      </c>
      <c r="E14" s="3">
        <v>1635.35</v>
      </c>
      <c r="F14" s="8">
        <v>1294.8699999999999</v>
      </c>
      <c r="G14" s="8">
        <v>1019.6</v>
      </c>
      <c r="H14" s="8">
        <v>2104.35</v>
      </c>
      <c r="I14" s="8">
        <v>1872.85</v>
      </c>
      <c r="J14" s="24">
        <v>10.075501021985742</v>
      </c>
      <c r="K14" s="21">
        <f>Tabla1[[#This Row],[Columna7]]*100/Tabla1[[#This Row],[Columna9]]-100</f>
        <v>-11.001021693159402</v>
      </c>
    </row>
    <row r="15" spans="1:11">
      <c r="A15" s="30" t="s">
        <v>11</v>
      </c>
      <c r="B15" s="16"/>
      <c r="C15" s="13">
        <v>14400</v>
      </c>
      <c r="D15" s="13">
        <v>11204.01</v>
      </c>
      <c r="E15" s="13">
        <v>6541.42</v>
      </c>
      <c r="F15" s="14">
        <v>5179.4799999999996</v>
      </c>
      <c r="G15" s="14">
        <v>4078.71</v>
      </c>
      <c r="H15" s="14">
        <v>8418.07</v>
      </c>
      <c r="I15" s="14">
        <v>7491.98</v>
      </c>
      <c r="J15" s="26">
        <v>40.305212007578355</v>
      </c>
      <c r="K15" s="23">
        <f>Tabla1[[#This Row],[Columna7]]*100/Tabla1[[#This Row],[Columna9]]-100</f>
        <v>-11.001215242923848</v>
      </c>
    </row>
    <row r="16" spans="1:11">
      <c r="A16" s="5" t="s">
        <v>12</v>
      </c>
      <c r="B16" s="3">
        <v>3805.37</v>
      </c>
      <c r="C16" s="3">
        <v>3879.24</v>
      </c>
      <c r="D16" s="3">
        <v>3069.42</v>
      </c>
      <c r="E16" s="3">
        <v>1792.07</v>
      </c>
      <c r="F16" s="7"/>
      <c r="G16" s="7"/>
      <c r="H16" s="8"/>
      <c r="I16" s="8"/>
      <c r="J16" s="24">
        <v>0</v>
      </c>
      <c r="K16" s="21"/>
    </row>
    <row r="17" spans="1:15">
      <c r="A17" s="5" t="s">
        <v>13</v>
      </c>
      <c r="B17" s="3">
        <v>1268.3399999999999</v>
      </c>
      <c r="C17" s="3">
        <v>1292.03</v>
      </c>
      <c r="D17" s="3">
        <v>1022.31</v>
      </c>
      <c r="E17" s="4">
        <v>596.87</v>
      </c>
      <c r="F17" s="7"/>
      <c r="G17" s="7"/>
      <c r="H17" s="8"/>
      <c r="I17" s="8"/>
      <c r="J17" s="24">
        <v>0</v>
      </c>
      <c r="K17" s="21"/>
      <c r="O17" s="28"/>
    </row>
    <row r="18" spans="1:15">
      <c r="A18" s="30" t="s">
        <v>14</v>
      </c>
      <c r="B18" s="13">
        <v>5073.71</v>
      </c>
      <c r="C18" s="13">
        <v>5171.2700000000004</v>
      </c>
      <c r="D18" s="13">
        <v>4091.73</v>
      </c>
      <c r="E18" s="13">
        <v>2388.94</v>
      </c>
      <c r="F18" s="17">
        <v>0</v>
      </c>
      <c r="G18" s="17">
        <v>0</v>
      </c>
      <c r="H18" s="14">
        <v>0</v>
      </c>
      <c r="I18" s="14">
        <v>0</v>
      </c>
      <c r="J18" s="26">
        <v>0</v>
      </c>
      <c r="K18" s="23"/>
    </row>
    <row r="19" spans="1:15">
      <c r="A19" s="5" t="s">
        <v>15</v>
      </c>
      <c r="B19" s="9" t="s">
        <v>2</v>
      </c>
      <c r="C19" s="3">
        <v>10620</v>
      </c>
      <c r="D19" s="3">
        <v>8545.43</v>
      </c>
      <c r="E19" s="3">
        <v>4989.22</v>
      </c>
      <c r="F19" s="8">
        <v>5866.49</v>
      </c>
      <c r="G19" s="8">
        <v>4619.84</v>
      </c>
      <c r="H19" s="8">
        <v>4308.38</v>
      </c>
      <c r="I19" s="8">
        <v>3834.47</v>
      </c>
      <c r="J19" s="24">
        <v>20.62826387868127</v>
      </c>
      <c r="K19" s="21">
        <f>Tabla1[[#This Row],[Columna7]]*100/Tabla1[[#This Row],[Columna9]]-100</f>
        <v>-10.999726115152328</v>
      </c>
    </row>
    <row r="20" spans="1:15">
      <c r="A20" s="5" t="s">
        <v>16</v>
      </c>
      <c r="B20" s="9" t="s">
        <v>2</v>
      </c>
      <c r="C20" s="3">
        <v>3540</v>
      </c>
      <c r="D20" s="3">
        <v>2848.48</v>
      </c>
      <c r="E20" s="3">
        <v>1663.08</v>
      </c>
      <c r="F20" s="8">
        <v>1955.5</v>
      </c>
      <c r="G20" s="8">
        <v>1539.8</v>
      </c>
      <c r="H20" s="8">
        <v>1436.08</v>
      </c>
      <c r="I20" s="8">
        <v>1278.03</v>
      </c>
      <c r="J20" s="24">
        <v>6.8758645223718879</v>
      </c>
      <c r="K20" s="21">
        <f>Tabla1[[#This Row],[Columna7]]*100/Tabla1[[#This Row],[Columna9]]-100</f>
        <v>-11.005654281098543</v>
      </c>
    </row>
    <row r="21" spans="1:15">
      <c r="A21" s="30" t="s">
        <v>17</v>
      </c>
      <c r="B21" s="16"/>
      <c r="C21" s="13">
        <v>14160</v>
      </c>
      <c r="D21" s="13">
        <v>11393.91</v>
      </c>
      <c r="E21" s="13">
        <v>6652.3</v>
      </c>
      <c r="F21" s="14">
        <v>7821.99</v>
      </c>
      <c r="G21" s="14">
        <v>6159.64</v>
      </c>
      <c r="H21" s="14">
        <v>5744.46</v>
      </c>
      <c r="I21" s="14">
        <v>5112.5</v>
      </c>
      <c r="J21" s="26">
        <v>27.504128401053158</v>
      </c>
      <c r="K21" s="23">
        <f>Tabla1[[#This Row],[Columna7]]*100/Tabla1[[#This Row],[Columna9]]-100</f>
        <v>-11.001208120519593</v>
      </c>
    </row>
    <row r="22" spans="1:15" s="18" customFormat="1">
      <c r="A22" s="30" t="s">
        <v>18</v>
      </c>
      <c r="B22" s="13">
        <v>63795.14</v>
      </c>
      <c r="C22" s="13">
        <v>62928.480000000003</v>
      </c>
      <c r="D22" s="13">
        <v>49791.74</v>
      </c>
      <c r="E22" s="13">
        <v>29070.74</v>
      </c>
      <c r="F22" s="14">
        <v>23846.7</v>
      </c>
      <c r="G22" s="14">
        <v>18778.689999999999</v>
      </c>
      <c r="H22" s="14">
        <v>15664.75</v>
      </c>
      <c r="I22" s="14">
        <v>13941.44</v>
      </c>
      <c r="J22" s="26">
        <v>75.001879266353583</v>
      </c>
      <c r="K22" s="23">
        <f>Tabla1[[#This Row],[Columna7]]*100/Tabla1[[#This Row],[Columna9]]-100</f>
        <v>-11.001196954946622</v>
      </c>
    </row>
    <row r="23" spans="1:15">
      <c r="A23" s="30" t="s">
        <v>19</v>
      </c>
      <c r="B23" s="13">
        <v>21262.92</v>
      </c>
      <c r="C23" s="13">
        <v>20974.06</v>
      </c>
      <c r="D23" s="13">
        <v>16595.59</v>
      </c>
      <c r="E23" s="13">
        <v>9689.2800000000007</v>
      </c>
      <c r="F23" s="14">
        <v>7948.11</v>
      </c>
      <c r="G23" s="14">
        <v>6258.94</v>
      </c>
      <c r="H23" s="14">
        <v>5221.0600000000004</v>
      </c>
      <c r="I23" s="14">
        <v>4646.68</v>
      </c>
      <c r="J23" s="26">
        <v>24.998120733646434</v>
      </c>
      <c r="K23" s="23">
        <f>Tabla1[[#This Row],[Columna7]]*100/Tabla1[[#This Row],[Columna9]]-100</f>
        <v>-11.001214312802389</v>
      </c>
    </row>
    <row r="24" spans="1:15" ht="19.5" customHeight="1" thickBot="1">
      <c r="A24" s="31" t="s">
        <v>20</v>
      </c>
      <c r="B24" s="32">
        <v>85058.06</v>
      </c>
      <c r="C24" s="32">
        <v>83902.54</v>
      </c>
      <c r="D24" s="32">
        <v>66387.33</v>
      </c>
      <c r="E24" s="32">
        <v>38760.019999999997</v>
      </c>
      <c r="F24" s="33">
        <v>31794.81</v>
      </c>
      <c r="G24" s="33">
        <v>25037.63</v>
      </c>
      <c r="H24" s="33">
        <v>20885.810000000001</v>
      </c>
      <c r="I24" s="33">
        <v>18588.120000000003</v>
      </c>
      <c r="J24" s="34">
        <v>100</v>
      </c>
      <c r="K24" s="35">
        <f>Tabla1[[#This Row],[Columna7]]*100/Tabla1[[#This Row],[Columna9]]-100</f>
        <v>-11.001201294084353</v>
      </c>
    </row>
    <row r="25" spans="1:15" ht="21" customHeight="1">
      <c r="A25" t="s">
        <v>0</v>
      </c>
    </row>
  </sheetData>
  <pageMargins left="0.7" right="0.34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1,8,3-11</vt:lpstr>
      <vt:lpstr>'1,8,3-11'!Área_de_impresión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2015-08-10T13:32:55Z</cp:lastPrinted>
  <dcterms:created xsi:type="dcterms:W3CDTF">2014-08-14T12:47:29Z</dcterms:created>
  <dcterms:modified xsi:type="dcterms:W3CDTF">2016-06-20T11:23:04Z</dcterms:modified>
</cp:coreProperties>
</file>