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1.7\1.7.2\1.7.2.5\"/>
    </mc:Choice>
  </mc:AlternateContent>
  <bookViews>
    <workbookView xWindow="360" yWindow="420" windowWidth="15480" windowHeight="9495"/>
  </bookViews>
  <sheets>
    <sheet name="1.7.2-5" sheetId="7" r:id="rId1"/>
  </sheets>
  <definedNames>
    <definedName name="_xlnm.Print_Area" localSheetId="0">'1.7.2-5'!#REF!</definedName>
  </definedNames>
  <calcPr calcId="152511"/>
</workbook>
</file>

<file path=xl/calcChain.xml><?xml version="1.0" encoding="utf-8"?>
<calcChain xmlns="http://schemas.openxmlformats.org/spreadsheetml/2006/main">
  <c r="L14" i="7" l="1"/>
  <c r="L12" i="7"/>
  <c r="L11" i="7"/>
  <c r="L10" i="7"/>
  <c r="L9" i="7"/>
  <c r="L8" i="7"/>
</calcChain>
</file>

<file path=xl/sharedStrings.xml><?xml version="1.0" encoding="utf-8"?>
<sst xmlns="http://schemas.openxmlformats.org/spreadsheetml/2006/main" count="22" uniqueCount="14">
  <si>
    <t>Nº</t>
  </si>
  <si>
    <t>%</t>
  </si>
  <si>
    <t>A tiempo completo en plantilla</t>
  </si>
  <si>
    <t>Titulados superiores</t>
  </si>
  <si>
    <t>Titulados medios</t>
  </si>
  <si>
    <t>Otros (administrativos y FP)</t>
  </si>
  <si>
    <t>Colaboradores a tiempo parcial</t>
  </si>
  <si>
    <t>Becarios</t>
  </si>
  <si>
    <t>Personal total centros</t>
  </si>
  <si>
    <t>Fuente:  Consejería de Economía y Hacienda de la Junta de Castilla y León.</t>
  </si>
  <si>
    <t>CES. Informe de Situación Económica y Social de Castilla y León en 2016</t>
  </si>
  <si>
    <t>%var. 15/16</t>
  </si>
  <si>
    <t>Cuadro 1.7.2-5</t>
  </si>
  <si>
    <t>Personal de centros integrados en la Red de Centros Tecnológicos Asociados de Castilla y León, 2012-2016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</si>
</sst>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1"/>
      <color indexed="8"/>
      <name val="Myriad Pro"/>
      <family val="2"/>
    </font>
    <font>
      <sz val="11"/>
      <color indexed="9"/>
      <name val="Myriad Pro"/>
      <family val="2"/>
    </font>
    <font>
      <sz val="11"/>
      <color indexed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3" borderId="0" xfId="2" applyFont="1"/>
    <xf numFmtId="0" fontId="5" fillId="0" borderId="0" xfId="0" applyFont="1"/>
    <xf numFmtId="0" fontId="6" fillId="2" borderId="0" xfId="1" applyFont="1" applyAlignment="1">
      <alignment vertical="center"/>
    </xf>
    <xf numFmtId="0" fontId="5" fillId="2" borderId="0" xfId="1" applyFont="1"/>
    <xf numFmtId="0" fontId="7" fillId="0" borderId="0" xfId="0" applyFont="1"/>
    <xf numFmtId="2" fontId="5" fillId="0" borderId="0" xfId="0" applyNumberFormat="1" applyFont="1" applyAlignment="1">
      <alignment horizontal="right" vertical="center" indent="2"/>
    </xf>
    <xf numFmtId="0" fontId="5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" borderId="0" xfId="2" applyFont="1"/>
    <xf numFmtId="0" fontId="8" fillId="3" borderId="0" xfId="2" applyFont="1" applyAlignment="1">
      <alignment horizontal="center" vertical="center"/>
    </xf>
    <xf numFmtId="0" fontId="9" fillId="2" borderId="0" xfId="1" applyFont="1" applyAlignment="1">
      <alignment horizontal="right" vertical="center" indent="2"/>
    </xf>
    <xf numFmtId="0" fontId="9" fillId="2" borderId="0" xfId="1" applyFont="1" applyAlignment="1">
      <alignment horizontal="right" vertical="center" indent="3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/>
    <xf numFmtId="0" fontId="8" fillId="3" borderId="0" xfId="2" applyFont="1" applyAlignment="1">
      <alignment horizontal="center" vertical="center"/>
    </xf>
    <xf numFmtId="0" fontId="8" fillId="3" borderId="0" xfId="2" applyFont="1" applyAlignment="1">
      <alignment horizontal="center" vertical="center" wrapText="1"/>
    </xf>
  </cellXfs>
  <cellStyles count="3">
    <cellStyle name="40% - Énfasis1" xfId="1" builtinId="31"/>
    <cellStyle name="Énfasis1" xfId="2" builtinId="29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  <alignment horizontal="left" vertical="center" textRotation="0" wrapText="1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  <alignment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123" displayName="Tabla2123" ref="A8:L14" headerRowCount="0" totalsRowShown="0" headerRowDxfId="13" dataDxfId="12">
  <tableColumns count="12">
    <tableColumn id="1" name="Columna1" dataDxfId="11"/>
    <tableColumn id="4" name="Columna4" dataDxfId="10"/>
    <tableColumn id="11" name="Columna11" dataDxfId="9"/>
    <tableColumn id="10" name="Columna10" dataDxfId="8"/>
    <tableColumn id="9" name="Columna9" dataDxfId="7"/>
    <tableColumn id="15" name="Columna15" dataDxfId="6"/>
    <tableColumn id="14" name="Columna14" dataDxfId="5"/>
    <tableColumn id="13" name="Columna13" dataDxfId="4"/>
    <tableColumn id="12" name="Columna12" dataDxfId="3"/>
    <tableColumn id="8" name="Columna8" dataDxfId="2"/>
    <tableColumn id="7" name="Columna7" dataDxfId="1"/>
    <tableColumn id="6" name="Columna6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I19" sqref="I19"/>
    </sheetView>
  </sheetViews>
  <sheetFormatPr baseColWidth="10" defaultRowHeight="15" x14ac:dyDescent="0.25"/>
  <cols>
    <col min="1" max="1" width="32.5703125" customWidth="1"/>
    <col min="2" max="11" width="8.7109375" customWidth="1"/>
    <col min="12" max="12" width="10.28515625" customWidth="1"/>
  </cols>
  <sheetData>
    <row r="1" spans="1:14" x14ac:dyDescent="0.25">
      <c r="A1" s="1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</row>
    <row r="3" spans="1:14" x14ac:dyDescent="0.25">
      <c r="A3" s="4" t="s">
        <v>12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1"/>
      <c r="N3" s="1"/>
    </row>
    <row r="4" spans="1:14" x14ac:dyDescent="0.25">
      <c r="A4" s="4" t="s">
        <v>13</v>
      </c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1"/>
      <c r="N4" s="1"/>
    </row>
    <row r="5" spans="1:14" x14ac:dyDescent="0.2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"/>
      <c r="N5" s="1"/>
    </row>
    <row r="6" spans="1:14" x14ac:dyDescent="0.25">
      <c r="A6" s="16"/>
      <c r="B6" s="12">
        <v>2012</v>
      </c>
      <c r="C6" s="12"/>
      <c r="D6" s="12">
        <v>2013</v>
      </c>
      <c r="E6" s="12"/>
      <c r="F6" s="12">
        <v>2014</v>
      </c>
      <c r="G6" s="12"/>
      <c r="H6" s="17">
        <v>2015</v>
      </c>
      <c r="I6" s="17"/>
      <c r="J6" s="17">
        <v>2016</v>
      </c>
      <c r="K6" s="17"/>
      <c r="L6" s="18" t="s">
        <v>11</v>
      </c>
      <c r="M6" s="1"/>
      <c r="N6" s="1"/>
    </row>
    <row r="7" spans="1:14" x14ac:dyDescent="0.25">
      <c r="A7" s="16"/>
      <c r="B7" s="13" t="s">
        <v>0</v>
      </c>
      <c r="C7" s="14" t="s">
        <v>1</v>
      </c>
      <c r="D7" s="13" t="s">
        <v>0</v>
      </c>
      <c r="E7" s="14" t="s">
        <v>1</v>
      </c>
      <c r="F7" s="13" t="s">
        <v>0</v>
      </c>
      <c r="G7" s="14" t="s">
        <v>1</v>
      </c>
      <c r="H7" s="13" t="s">
        <v>0</v>
      </c>
      <c r="I7" s="14" t="s">
        <v>1</v>
      </c>
      <c r="J7" s="13" t="s">
        <v>0</v>
      </c>
      <c r="K7" s="14" t="s">
        <v>1</v>
      </c>
      <c r="L7" s="18"/>
      <c r="M7" s="1"/>
      <c r="N7" s="1"/>
    </row>
    <row r="8" spans="1:14" ht="18" customHeight="1" x14ac:dyDescent="0.25">
      <c r="A8" s="8" t="s">
        <v>2</v>
      </c>
      <c r="B8" s="9">
        <v>505</v>
      </c>
      <c r="C8" s="15">
        <v>86.75</v>
      </c>
      <c r="D8" s="9">
        <v>519</v>
      </c>
      <c r="E8" s="15">
        <v>87.97</v>
      </c>
      <c r="F8" s="9">
        <v>486</v>
      </c>
      <c r="G8" s="15">
        <v>86.79</v>
      </c>
      <c r="H8" s="10">
        <v>431</v>
      </c>
      <c r="I8" s="15">
        <v>84.842519685039377</v>
      </c>
      <c r="J8" s="10">
        <v>409</v>
      </c>
      <c r="K8" s="15">
        <v>90.55</v>
      </c>
      <c r="L8" s="15">
        <f>-4.40835266821346%*100</f>
        <v>-4.4083526682134604</v>
      </c>
      <c r="M8" s="1"/>
      <c r="N8" s="1"/>
    </row>
    <row r="9" spans="1:14" ht="18" customHeight="1" x14ac:dyDescent="0.25">
      <c r="A9" s="8" t="s">
        <v>3</v>
      </c>
      <c r="B9" s="9">
        <v>258</v>
      </c>
      <c r="C9" s="15">
        <v>44.41</v>
      </c>
      <c r="D9" s="9">
        <v>274</v>
      </c>
      <c r="E9" s="15">
        <v>46.44</v>
      </c>
      <c r="F9" s="9">
        <v>255</v>
      </c>
      <c r="G9" s="15">
        <v>45.54</v>
      </c>
      <c r="H9" s="10">
        <v>227</v>
      </c>
      <c r="I9" s="15">
        <v>44.685039370078741</v>
      </c>
      <c r="J9" s="10">
        <v>221</v>
      </c>
      <c r="K9" s="15">
        <v>48.57</v>
      </c>
      <c r="L9" s="15">
        <f>-2.6431718061674%*100</f>
        <v>-2.6431718061674001</v>
      </c>
      <c r="M9" s="1"/>
      <c r="N9" s="1"/>
    </row>
    <row r="10" spans="1:14" ht="18" customHeight="1" x14ac:dyDescent="0.25">
      <c r="A10" s="8" t="s">
        <v>4</v>
      </c>
      <c r="B10" s="9">
        <v>89</v>
      </c>
      <c r="C10" s="15">
        <v>15.32</v>
      </c>
      <c r="D10" s="9">
        <v>92</v>
      </c>
      <c r="E10" s="15">
        <v>15.59</v>
      </c>
      <c r="F10" s="9">
        <v>82</v>
      </c>
      <c r="G10" s="15">
        <v>14.64</v>
      </c>
      <c r="H10" s="10">
        <v>73</v>
      </c>
      <c r="I10" s="15">
        <v>14.37007874015748</v>
      </c>
      <c r="J10" s="10">
        <v>66</v>
      </c>
      <c r="K10" s="15">
        <v>14.51</v>
      </c>
      <c r="L10" s="15">
        <f>-9.58904109589041%*100</f>
        <v>-9.5890410958904102</v>
      </c>
      <c r="M10" s="1"/>
      <c r="N10" s="1"/>
    </row>
    <row r="11" spans="1:14" ht="18" customHeight="1" x14ac:dyDescent="0.25">
      <c r="A11" s="8" t="s">
        <v>5</v>
      </c>
      <c r="B11" s="9">
        <v>158</v>
      </c>
      <c r="C11" s="15">
        <v>27.19</v>
      </c>
      <c r="D11" s="9">
        <v>153</v>
      </c>
      <c r="E11" s="15">
        <v>25.93</v>
      </c>
      <c r="F11" s="9">
        <v>149</v>
      </c>
      <c r="G11" s="15">
        <v>26.61</v>
      </c>
      <c r="H11" s="10">
        <v>131</v>
      </c>
      <c r="I11" s="15">
        <v>25.787401574803148</v>
      </c>
      <c r="J11" s="10">
        <v>122</v>
      </c>
      <c r="K11" s="15">
        <v>26.81</v>
      </c>
      <c r="L11" s="15">
        <f>-6.87022900763359%*100</f>
        <v>-6.8702290076335899</v>
      </c>
      <c r="M11" s="1"/>
      <c r="N11" s="1"/>
    </row>
    <row r="12" spans="1:14" ht="18" customHeight="1" x14ac:dyDescent="0.25">
      <c r="A12" s="8" t="s">
        <v>6</v>
      </c>
      <c r="B12" s="9">
        <v>60</v>
      </c>
      <c r="C12" s="15">
        <v>10.33</v>
      </c>
      <c r="D12" s="9">
        <v>60</v>
      </c>
      <c r="E12" s="15">
        <v>10.17</v>
      </c>
      <c r="F12" s="9">
        <v>60</v>
      </c>
      <c r="G12" s="15">
        <v>10.71</v>
      </c>
      <c r="H12" s="10">
        <v>62</v>
      </c>
      <c r="I12" s="15">
        <v>12.204724409448819</v>
      </c>
      <c r="J12" s="10">
        <v>30</v>
      </c>
      <c r="K12" s="15">
        <v>6.59</v>
      </c>
      <c r="L12" s="15">
        <f>-51.6129032258064%*100</f>
        <v>-51.612903225806392</v>
      </c>
      <c r="M12" s="1"/>
      <c r="N12" s="1"/>
    </row>
    <row r="13" spans="1:14" ht="18" customHeight="1" x14ac:dyDescent="0.25">
      <c r="A13" s="8" t="s">
        <v>7</v>
      </c>
      <c r="B13" s="9">
        <v>16</v>
      </c>
      <c r="C13" s="15">
        <v>2.75</v>
      </c>
      <c r="D13" s="9">
        <v>21</v>
      </c>
      <c r="E13" s="15">
        <v>3.56</v>
      </c>
      <c r="F13" s="9">
        <v>14</v>
      </c>
      <c r="G13" s="15">
        <v>2.5</v>
      </c>
      <c r="H13" s="10">
        <v>15</v>
      </c>
      <c r="I13" s="15">
        <v>2.9527559055118111</v>
      </c>
      <c r="J13" s="10">
        <v>15</v>
      </c>
      <c r="K13" s="15">
        <v>3.3</v>
      </c>
      <c r="L13" s="15">
        <v>0</v>
      </c>
      <c r="M13" s="1"/>
      <c r="N13" s="1"/>
    </row>
    <row r="14" spans="1:14" ht="18" customHeight="1" x14ac:dyDescent="0.25">
      <c r="A14" s="8" t="s">
        <v>8</v>
      </c>
      <c r="B14" s="9">
        <v>581</v>
      </c>
      <c r="C14" s="15">
        <v>100</v>
      </c>
      <c r="D14" s="9">
        <v>590</v>
      </c>
      <c r="E14" s="15">
        <v>100</v>
      </c>
      <c r="F14" s="9">
        <v>560</v>
      </c>
      <c r="G14" s="15">
        <v>100</v>
      </c>
      <c r="H14" s="10">
        <v>508</v>
      </c>
      <c r="I14" s="15">
        <v>100</v>
      </c>
      <c r="J14" s="10">
        <v>455</v>
      </c>
      <c r="K14" s="15">
        <v>100</v>
      </c>
      <c r="L14" s="15">
        <f>-18.1654676258993%*100</f>
        <v>-18.1654676258993</v>
      </c>
      <c r="M14" s="1"/>
      <c r="N14" s="1"/>
    </row>
    <row r="15" spans="1:14" ht="18.75" customHeight="1" x14ac:dyDescent="0.2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7"/>
      <c r="L15" s="7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4">
    <mergeCell ref="A6:A7"/>
    <mergeCell ref="H6:I6"/>
    <mergeCell ref="J6:K6"/>
    <mergeCell ref="L6:L7"/>
  </mergeCells>
  <phoneticPr fontId="1" type="noConversion"/>
  <pageMargins left="0.70866141732283472" right="0.5" top="0.74803149606299213" bottom="0.74803149606299213" header="0.31496062992125984" footer="0.31496062992125984"/>
  <pageSetup paperSize="9" scale="7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1.7.2-5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2017-03-14T17:18:48Z</cp:lastPrinted>
  <dcterms:created xsi:type="dcterms:W3CDTF">2014-08-07T12:42:29Z</dcterms:created>
  <dcterms:modified xsi:type="dcterms:W3CDTF">2017-06-28T12:17:53Z</dcterms:modified>
</cp:coreProperties>
</file>