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7\1.7.3\"/>
    </mc:Choice>
  </mc:AlternateContent>
  <xr:revisionPtr revIDLastSave="0" documentId="13_ncr:1_{A7D28B91-C1EA-48FF-B36D-2B8832EDA683}" xr6:coauthVersionLast="33" xr6:coauthVersionMax="33" xr10:uidLastSave="{00000000-0000-0000-0000-000000000000}"/>
  <bookViews>
    <workbookView xWindow="120" yWindow="135" windowWidth="21315" windowHeight="9780" xr2:uid="{00000000-000D-0000-FFFF-FFFF00000000}"/>
  </bookViews>
  <sheets>
    <sheet name="1.7.3-5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J13" i="1" l="1"/>
  <c r="K14" i="1" s="1"/>
  <c r="K15" i="1" s="1"/>
  <c r="K16" i="1" s="1"/>
  <c r="K17" i="1" s="1"/>
  <c r="J8" i="1"/>
  <c r="K9" i="1" s="1"/>
  <c r="K10" i="1" s="1"/>
  <c r="K11" i="1" s="1"/>
  <c r="K12" i="1" s="1"/>
  <c r="J18" i="1" l="1"/>
</calcChain>
</file>

<file path=xl/sharedStrings.xml><?xml version="1.0" encoding="utf-8"?>
<sst xmlns="http://schemas.openxmlformats.org/spreadsheetml/2006/main" count="25" uniqueCount="13">
  <si>
    <t>Miles €</t>
  </si>
  <si>
    <t>%</t>
  </si>
  <si>
    <t>Castilla y León</t>
  </si>
  <si>
    <t xml:space="preserve">Empresas </t>
  </si>
  <si>
    <t>Administración Pública</t>
  </si>
  <si>
    <t xml:space="preserve">Enseñanza Superior </t>
  </si>
  <si>
    <t>IPSFL</t>
  </si>
  <si>
    <t>España</t>
  </si>
  <si>
    <t xml:space="preserve">%  CyL/ España </t>
  </si>
  <si>
    <t>CES. Informe de Situación Económica y Social de Castilla y León en 2017</t>
  </si>
  <si>
    <t>Gastos internos totales en I+D por sector de ejecución en Castilla y León, 2012-2016</t>
  </si>
  <si>
    <r>
      <t xml:space="preserve">Fuente:   </t>
    </r>
    <r>
      <rPr>
        <i/>
        <sz val="11"/>
        <color theme="1"/>
        <rFont val="Myriad Pro"/>
        <family val="2"/>
      </rPr>
      <t>Estadística sobre actividades de I+D</t>
    </r>
    <r>
      <rPr>
        <sz val="11"/>
        <color theme="1"/>
        <rFont val="Myriad Pro"/>
        <family val="2"/>
      </rPr>
      <t>. INE.</t>
    </r>
  </si>
  <si>
    <t>Cuadro 1.7.3-5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</si>
</sst>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i/>
      <sz val="11"/>
      <color theme="1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5">
    <xf numFmtId="0" fontId="0" fillId="0" borderId="0" xfId="0"/>
    <xf numFmtId="0" fontId="5" fillId="4" borderId="0" xfId="3" applyFont="1"/>
    <xf numFmtId="3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 indent="1"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/>
    <xf numFmtId="0" fontId="0" fillId="7" borderId="0" xfId="0" applyFill="1"/>
    <xf numFmtId="0" fontId="4" fillId="0" borderId="0" xfId="0" applyFont="1"/>
    <xf numFmtId="3" fontId="4" fillId="3" borderId="0" xfId="2" applyNumberFormat="1" applyFont="1" applyBorder="1" applyAlignment="1">
      <alignment horizontal="right" vertical="center" wrapText="1"/>
    </xf>
    <xf numFmtId="164" fontId="4" fillId="3" borderId="0" xfId="2" applyNumberFormat="1" applyFont="1" applyBorder="1" applyAlignment="1">
      <alignment horizontal="right" vertical="center" wrapText="1" indent="1"/>
    </xf>
    <xf numFmtId="0" fontId="3" fillId="2" borderId="0" xfId="1" applyFont="1" applyAlignment="1"/>
    <xf numFmtId="0" fontId="4" fillId="0" borderId="0" xfId="0" applyFont="1" applyBorder="1"/>
    <xf numFmtId="0" fontId="4" fillId="4" borderId="0" xfId="3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0" xfId="2" applyFont="1" applyBorder="1" applyAlignment="1">
      <alignment horizontal="left" vertical="center" wrapText="1"/>
    </xf>
    <xf numFmtId="0" fontId="4" fillId="4" borderId="0" xfId="3" applyFont="1" applyBorder="1" applyAlignment="1">
      <alignment horizontal="right" vertical="center" wrapText="1" indent="2"/>
    </xf>
    <xf numFmtId="165" fontId="4" fillId="0" borderId="0" xfId="0" applyNumberFormat="1" applyFont="1" applyBorder="1" applyAlignment="1">
      <alignment horizontal="right" vertical="center" wrapText="1" indent="1"/>
    </xf>
    <xf numFmtId="0" fontId="4" fillId="8" borderId="0" xfId="0" applyFont="1" applyFill="1" applyBorder="1" applyAlignment="1">
      <alignment horizontal="left" vertical="center" wrapText="1"/>
    </xf>
    <xf numFmtId="3" fontId="4" fillId="8" borderId="0" xfId="0" applyNumberFormat="1" applyFont="1" applyFill="1" applyBorder="1" applyAlignment="1">
      <alignment horizontal="right" vertical="center" wrapText="1"/>
    </xf>
    <xf numFmtId="164" fontId="4" fillId="8" borderId="0" xfId="0" applyNumberFormat="1" applyFont="1" applyFill="1" applyBorder="1" applyAlignment="1">
      <alignment horizontal="right" vertical="center" wrapText="1" indent="1"/>
    </xf>
    <xf numFmtId="3" fontId="4" fillId="8" borderId="0" xfId="0" applyNumberFormat="1" applyFont="1" applyFill="1" applyBorder="1" applyAlignment="1">
      <alignment horizontal="right" vertical="center"/>
    </xf>
    <xf numFmtId="165" fontId="4" fillId="8" borderId="0" xfId="0" applyNumberFormat="1" applyFont="1" applyFill="1" applyBorder="1" applyAlignment="1">
      <alignment horizontal="right" vertical="center" wrapText="1" indent="1"/>
    </xf>
    <xf numFmtId="0" fontId="4" fillId="8" borderId="0" xfId="0" applyFont="1" applyFill="1" applyBorder="1" applyAlignment="1">
      <alignment horizontal="right" vertical="center"/>
    </xf>
    <xf numFmtId="0" fontId="1" fillId="3" borderId="2" xfId="2" applyBorder="1" applyAlignment="1">
      <alignment horizontal="left" vertical="center" wrapText="1"/>
    </xf>
    <xf numFmtId="164" fontId="1" fillId="3" borderId="2" xfId="2" applyNumberFormat="1" applyBorder="1" applyAlignment="1">
      <alignment horizontal="right" vertical="center" wrapText="1"/>
    </xf>
    <xf numFmtId="164" fontId="1" fillId="3" borderId="2" xfId="2" applyNumberFormat="1" applyBorder="1" applyAlignment="1">
      <alignment horizontal="right" vertical="center" wrapText="1" indent="1"/>
    </xf>
    <xf numFmtId="0" fontId="1" fillId="5" borderId="1" xfId="4" applyBorder="1" applyAlignment="1">
      <alignment horizontal="left" vertical="center" wrapText="1"/>
    </xf>
    <xf numFmtId="3" fontId="1" fillId="5" borderId="1" xfId="4" applyNumberFormat="1" applyBorder="1" applyAlignment="1">
      <alignment horizontal="right" vertical="center" wrapText="1"/>
    </xf>
    <xf numFmtId="164" fontId="1" fillId="5" borderId="1" xfId="4" applyNumberFormat="1" applyBorder="1" applyAlignment="1">
      <alignment horizontal="right" vertical="center" wrapText="1" indent="1"/>
    </xf>
    <xf numFmtId="0" fontId="3" fillId="2" borderId="0" xfId="1" applyFont="1" applyAlignment="1"/>
    <xf numFmtId="0" fontId="0" fillId="0" borderId="0" xfId="0" applyAlignment="1"/>
    <xf numFmtId="0" fontId="3" fillId="2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6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5">
    <cellStyle name="20% - Énfasis1" xfId="2" builtinId="30"/>
    <cellStyle name="40% - Énfasis1" xfId="3" builtinId="31"/>
    <cellStyle name="40% - Énfasis4" xfId="4" builtinId="43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O33" sqref="O32:O33"/>
    </sheetView>
  </sheetViews>
  <sheetFormatPr baseColWidth="10" defaultRowHeight="15" x14ac:dyDescent="0.25"/>
  <cols>
    <col min="1" max="1" width="24.140625" customWidth="1"/>
  </cols>
  <sheetData>
    <row r="1" spans="1:12" x14ac:dyDescent="0.25">
      <c r="A1" s="29" t="s">
        <v>9</v>
      </c>
      <c r="B1" s="30"/>
      <c r="C1" s="30"/>
      <c r="D1" s="30"/>
      <c r="E1" s="30"/>
      <c r="F1" s="29"/>
      <c r="G1" s="30"/>
      <c r="H1" s="30"/>
      <c r="I1" s="30"/>
      <c r="J1" s="30"/>
      <c r="K1" s="10"/>
    </row>
    <row r="3" spans="1:12" x14ac:dyDescent="0.2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x14ac:dyDescent="0.25">
      <c r="A4" s="1" t="s">
        <v>10</v>
      </c>
      <c r="B4" s="6"/>
      <c r="C4" s="6"/>
      <c r="D4" s="6"/>
      <c r="E4" s="6"/>
      <c r="F4" s="6"/>
      <c r="G4" s="1"/>
      <c r="H4" s="1"/>
      <c r="I4" s="1"/>
      <c r="J4" s="1"/>
      <c r="K4" s="1"/>
    </row>
    <row r="6" spans="1:12" ht="19.5" customHeight="1" x14ac:dyDescent="0.25">
      <c r="A6" s="7"/>
      <c r="B6" s="31">
        <v>2012</v>
      </c>
      <c r="C6" s="31"/>
      <c r="D6" s="31">
        <v>2013</v>
      </c>
      <c r="E6" s="31"/>
      <c r="F6" s="31">
        <v>2014</v>
      </c>
      <c r="G6" s="31"/>
      <c r="H6" s="31">
        <v>2015</v>
      </c>
      <c r="I6" s="31"/>
      <c r="J6" s="33">
        <v>2016</v>
      </c>
      <c r="K6" s="34"/>
      <c r="L6" s="5"/>
    </row>
    <row r="7" spans="1:12" ht="21" customHeight="1" x14ac:dyDescent="0.25">
      <c r="A7" s="11"/>
      <c r="B7" s="12" t="s">
        <v>0</v>
      </c>
      <c r="C7" s="15" t="s">
        <v>1</v>
      </c>
      <c r="D7" s="12" t="s">
        <v>0</v>
      </c>
      <c r="E7" s="15" t="s">
        <v>1</v>
      </c>
      <c r="F7" s="12" t="s">
        <v>0</v>
      </c>
      <c r="G7" s="15" t="s">
        <v>1</v>
      </c>
      <c r="H7" s="12" t="s">
        <v>0</v>
      </c>
      <c r="I7" s="15" t="s">
        <v>1</v>
      </c>
      <c r="J7" s="12" t="s">
        <v>0</v>
      </c>
      <c r="K7" s="15" t="s">
        <v>1</v>
      </c>
    </row>
    <row r="8" spans="1:12" ht="16.5" customHeight="1" x14ac:dyDescent="0.25">
      <c r="A8" s="26" t="s">
        <v>2</v>
      </c>
      <c r="B8" s="27">
        <v>617467</v>
      </c>
      <c r="C8" s="28">
        <v>100</v>
      </c>
      <c r="D8" s="27">
        <v>531000</v>
      </c>
      <c r="E8" s="28">
        <v>100</v>
      </c>
      <c r="F8" s="27">
        <v>526820</v>
      </c>
      <c r="G8" s="28">
        <v>100</v>
      </c>
      <c r="H8" s="27">
        <v>536188</v>
      </c>
      <c r="I8" s="28">
        <v>100</v>
      </c>
      <c r="J8" s="27">
        <f>SUM(J9:J12)</f>
        <v>606604</v>
      </c>
      <c r="K8" s="28">
        <v>100</v>
      </c>
      <c r="L8" s="5"/>
    </row>
    <row r="9" spans="1:12" ht="16.5" customHeight="1" x14ac:dyDescent="0.25">
      <c r="A9" s="13" t="s">
        <v>3</v>
      </c>
      <c r="B9" s="2">
        <v>381451</v>
      </c>
      <c r="C9" s="3">
        <v>62</v>
      </c>
      <c r="D9" s="2">
        <v>298224</v>
      </c>
      <c r="E9" s="3">
        <v>56.16</v>
      </c>
      <c r="F9" s="2">
        <v>283280</v>
      </c>
      <c r="G9" s="3">
        <v>53.77</v>
      </c>
      <c r="H9" s="2">
        <v>288050</v>
      </c>
      <c r="I9" s="3">
        <v>53.7</v>
      </c>
      <c r="J9" s="4">
        <v>363218</v>
      </c>
      <c r="K9" s="16">
        <f>(J9*K8)/J8</f>
        <v>59.877284027141265</v>
      </c>
    </row>
    <row r="10" spans="1:12" ht="16.5" customHeight="1" x14ac:dyDescent="0.25">
      <c r="A10" s="17" t="s">
        <v>4</v>
      </c>
      <c r="B10" s="18">
        <v>53971</v>
      </c>
      <c r="C10" s="19">
        <v>9</v>
      </c>
      <c r="D10" s="18">
        <v>48868</v>
      </c>
      <c r="E10" s="19">
        <v>9.1999999999999993</v>
      </c>
      <c r="F10" s="18">
        <v>49066</v>
      </c>
      <c r="G10" s="19">
        <v>9.31</v>
      </c>
      <c r="H10" s="18">
        <v>50268</v>
      </c>
      <c r="I10" s="19">
        <v>9.4</v>
      </c>
      <c r="J10" s="20">
        <v>49900</v>
      </c>
      <c r="K10" s="21">
        <f t="shared" ref="K10:K12" si="0">(J10*K9)/J9</f>
        <v>8.2261244568120215</v>
      </c>
    </row>
    <row r="11" spans="1:12" ht="16.5" customHeight="1" x14ac:dyDescent="0.25">
      <c r="A11" s="13" t="s">
        <v>5</v>
      </c>
      <c r="B11" s="2">
        <v>181731</v>
      </c>
      <c r="C11" s="3">
        <v>29</v>
      </c>
      <c r="D11" s="2">
        <v>183680</v>
      </c>
      <c r="E11" s="3">
        <v>34.590000000000003</v>
      </c>
      <c r="F11" s="2">
        <v>194223</v>
      </c>
      <c r="G11" s="3">
        <v>36.869999999999997</v>
      </c>
      <c r="H11" s="2">
        <v>197538</v>
      </c>
      <c r="I11" s="3">
        <v>36.799999999999997</v>
      </c>
      <c r="J11" s="4">
        <v>193177</v>
      </c>
      <c r="K11" s="16">
        <f t="shared" si="0"/>
        <v>31.845652188248014</v>
      </c>
    </row>
    <row r="12" spans="1:12" ht="16.5" customHeight="1" x14ac:dyDescent="0.25">
      <c r="A12" s="17" t="s">
        <v>6</v>
      </c>
      <c r="B12" s="18">
        <v>314</v>
      </c>
      <c r="C12" s="19">
        <v>0</v>
      </c>
      <c r="D12" s="18">
        <v>228</v>
      </c>
      <c r="E12" s="19">
        <v>0.04</v>
      </c>
      <c r="F12" s="18">
        <v>251</v>
      </c>
      <c r="G12" s="19">
        <v>0.05</v>
      </c>
      <c r="H12" s="18">
        <v>332</v>
      </c>
      <c r="I12" s="19">
        <v>0.1</v>
      </c>
      <c r="J12" s="22">
        <v>309</v>
      </c>
      <c r="K12" s="21">
        <f t="shared" si="0"/>
        <v>5.0939327798695686E-2</v>
      </c>
    </row>
    <row r="13" spans="1:12" ht="16.5" customHeight="1" x14ac:dyDescent="0.25">
      <c r="A13" s="14" t="s">
        <v>7</v>
      </c>
      <c r="B13" s="8">
        <v>13391605</v>
      </c>
      <c r="C13" s="9">
        <v>100</v>
      </c>
      <c r="D13" s="8">
        <v>13011798</v>
      </c>
      <c r="E13" s="9">
        <v>100</v>
      </c>
      <c r="F13" s="8">
        <v>12820757</v>
      </c>
      <c r="G13" s="9">
        <v>100</v>
      </c>
      <c r="H13" s="8">
        <v>13171807</v>
      </c>
      <c r="I13" s="9">
        <v>100</v>
      </c>
      <c r="J13" s="8">
        <f>SUM(J14:J17)</f>
        <v>13259769</v>
      </c>
      <c r="K13" s="9">
        <v>100</v>
      </c>
    </row>
    <row r="14" spans="1:12" ht="16.5" customHeight="1" x14ac:dyDescent="0.25">
      <c r="A14" s="13" t="s">
        <v>3</v>
      </c>
      <c r="B14" s="2">
        <v>7094280</v>
      </c>
      <c r="C14" s="3">
        <v>53</v>
      </c>
      <c r="D14" s="2">
        <v>6906396</v>
      </c>
      <c r="E14" s="3">
        <v>53.08</v>
      </c>
      <c r="F14" s="2">
        <v>6784311</v>
      </c>
      <c r="G14" s="3">
        <v>52.92</v>
      </c>
      <c r="H14" s="2">
        <v>6920014</v>
      </c>
      <c r="I14" s="3">
        <v>52.5</v>
      </c>
      <c r="J14" s="4">
        <v>7125973</v>
      </c>
      <c r="K14" s="16">
        <f>(J14*K13)/J13</f>
        <v>53.741305749745713</v>
      </c>
    </row>
    <row r="15" spans="1:12" ht="16.5" customHeight="1" x14ac:dyDescent="0.25">
      <c r="A15" s="17" t="s">
        <v>4</v>
      </c>
      <c r="B15" s="18">
        <v>2556646</v>
      </c>
      <c r="C15" s="19">
        <v>19</v>
      </c>
      <c r="D15" s="18">
        <v>2436444</v>
      </c>
      <c r="E15" s="19">
        <v>18.72</v>
      </c>
      <c r="F15" s="18">
        <v>2408695</v>
      </c>
      <c r="G15" s="19">
        <v>18.79</v>
      </c>
      <c r="H15" s="18">
        <v>2520417</v>
      </c>
      <c r="I15" s="19">
        <v>19.100000000000001</v>
      </c>
      <c r="J15" s="20">
        <v>2452775</v>
      </c>
      <c r="K15" s="21">
        <f t="shared" ref="K15:K17" si="1">(J15*K14)/J14</f>
        <v>18.497871267591464</v>
      </c>
    </row>
    <row r="16" spans="1:12" ht="16.5" customHeight="1" x14ac:dyDescent="0.25">
      <c r="A16" s="13" t="s">
        <v>5</v>
      </c>
      <c r="B16" s="2">
        <v>3715573</v>
      </c>
      <c r="C16" s="3">
        <v>28</v>
      </c>
      <c r="D16" s="2">
        <v>3647407</v>
      </c>
      <c r="E16" s="3">
        <v>28.03</v>
      </c>
      <c r="F16" s="2">
        <v>3606171</v>
      </c>
      <c r="G16" s="3">
        <v>28.13</v>
      </c>
      <c r="H16" s="2">
        <v>3703884</v>
      </c>
      <c r="I16" s="3">
        <v>28.1</v>
      </c>
      <c r="J16" s="4">
        <v>3648812</v>
      </c>
      <c r="K16" s="16">
        <f t="shared" si="1"/>
        <v>27.51791528193289</v>
      </c>
    </row>
    <row r="17" spans="1:11" ht="16.5" customHeight="1" x14ac:dyDescent="0.25">
      <c r="A17" s="17" t="s">
        <v>6</v>
      </c>
      <c r="B17" s="18">
        <v>25106</v>
      </c>
      <c r="C17" s="19">
        <v>0</v>
      </c>
      <c r="D17" s="18">
        <v>21551</v>
      </c>
      <c r="E17" s="19">
        <v>0.16</v>
      </c>
      <c r="F17" s="18">
        <v>21580</v>
      </c>
      <c r="G17" s="19">
        <v>0.17</v>
      </c>
      <c r="H17" s="18">
        <v>27492</v>
      </c>
      <c r="I17" s="19">
        <v>0.2</v>
      </c>
      <c r="J17" s="20">
        <v>32209</v>
      </c>
      <c r="K17" s="21">
        <f t="shared" si="1"/>
        <v>0.24290770072992976</v>
      </c>
    </row>
    <row r="18" spans="1:11" ht="16.5" customHeight="1" x14ac:dyDescent="0.25">
      <c r="A18" s="23" t="s">
        <v>8</v>
      </c>
      <c r="B18" s="24">
        <v>4.6100000000000003</v>
      </c>
      <c r="C18" s="25"/>
      <c r="D18" s="24">
        <v>4.08</v>
      </c>
      <c r="E18" s="25"/>
      <c r="F18" s="24">
        <v>4.1100000000000003</v>
      </c>
      <c r="G18" s="25"/>
      <c r="H18" s="24">
        <v>4.0999999999999996</v>
      </c>
      <c r="I18" s="25"/>
      <c r="J18" s="24">
        <f>(J8*K13)/J13</f>
        <v>4.5747704956247732</v>
      </c>
      <c r="K18" s="25"/>
    </row>
    <row r="19" spans="1:11" ht="21" customHeight="1" x14ac:dyDescent="0.25">
      <c r="A19" s="32" t="s">
        <v>11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</sheetData>
  <mergeCells count="8">
    <mergeCell ref="H6:I6"/>
    <mergeCell ref="B6:C6"/>
    <mergeCell ref="D6:E6"/>
    <mergeCell ref="F1:J1"/>
    <mergeCell ref="A19:K19"/>
    <mergeCell ref="J6:K6"/>
    <mergeCell ref="A1:E1"/>
    <mergeCell ref="F6:G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1.7.3-5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Polanco</dc:creator>
  <cp:lastModifiedBy>Mª Jesús Fraile Gil</cp:lastModifiedBy>
  <dcterms:created xsi:type="dcterms:W3CDTF">2018-03-15T08:52:51Z</dcterms:created>
  <dcterms:modified xsi:type="dcterms:W3CDTF">2018-06-12T15:12:05Z</dcterms:modified>
</cp:coreProperties>
</file>