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5480" windowHeight="9495"/>
  </bookViews>
  <sheets>
    <sheet name="1,7,6-4" sheetId="7" r:id="rId1"/>
  </sheets>
  <definedNames>
    <definedName name="_xlnm.Print_Area" localSheetId="0">'1,7,6-4'!$A$1:$N$15</definedName>
  </definedNames>
  <calcPr calcId="125725"/>
</workbook>
</file>

<file path=xl/calcChain.xml><?xml version="1.0" encoding="utf-8"?>
<calcChain xmlns="http://schemas.openxmlformats.org/spreadsheetml/2006/main">
  <c r="N27" i="7"/>
  <c r="N28"/>
  <c r="N29"/>
  <c r="N30"/>
  <c r="N31"/>
  <c r="N32"/>
  <c r="N26"/>
  <c r="M27"/>
  <c r="M28"/>
  <c r="M29"/>
  <c r="M30"/>
  <c r="M31"/>
  <c r="M32"/>
  <c r="M26"/>
</calcChain>
</file>

<file path=xl/sharedStrings.xml><?xml version="1.0" encoding="utf-8"?>
<sst xmlns="http://schemas.openxmlformats.org/spreadsheetml/2006/main" count="49" uniqueCount="19">
  <si>
    <t>Fuente:  Consejería de Economía y Empleo de la Junta de Castilla y León.</t>
  </si>
  <si>
    <t>Cuadro 1.7.6-5</t>
  </si>
  <si>
    <t>Nº</t>
  </si>
  <si>
    <t>%</t>
  </si>
  <si>
    <t>A tiempo completo en plantilla</t>
  </si>
  <si>
    <t>Titulados superiores</t>
  </si>
  <si>
    <t>Titulados medios</t>
  </si>
  <si>
    <t>Otros (administrativos y FP)</t>
  </si>
  <si>
    <t>Colaboradores a tiempo parcial</t>
  </si>
  <si>
    <t>Becarios</t>
  </si>
  <si>
    <t>Personal total centros</t>
  </si>
  <si>
    <t>CES. Informe de Situación Económica y Social de Castilla y León en 2014</t>
  </si>
  <si>
    <t>%var. 13/14</t>
  </si>
  <si>
    <t>Personal de centros integrados en la Red de Centros Tecnológicos Asociados de Castilla y León, 2009-2014</t>
  </si>
  <si>
    <t>CES. Informe de Situación Económica y Social de Castilla y León en 2015</t>
  </si>
  <si>
    <t>Personal de centros integrados en la Red de Centros Tecnológicos Asociados de Castilla y León, 2010-2015</t>
  </si>
  <si>
    <t>%var. 14/15</t>
  </si>
  <si>
    <t>Fuente:  Consejería de Economía y Hacienda de la Junta de Castilla y León.</t>
  </si>
  <si>
    <t>Cuadro 1.7.6-4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</si>
</sst>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 vertical="center" indent="1"/>
    </xf>
    <xf numFmtId="0" fontId="6" fillId="3" borderId="0" xfId="2"/>
    <xf numFmtId="2" fontId="0" fillId="0" borderId="0" xfId="0" applyNumberFormat="1" applyFont="1" applyAlignment="1">
      <alignment horizontal="right" vertical="center" indent="2"/>
    </xf>
    <xf numFmtId="3" fontId="0" fillId="0" borderId="0" xfId="0" applyNumberFormat="1" applyFont="1" applyAlignment="1">
      <alignment horizontal="right" vertical="center" indent="2"/>
    </xf>
    <xf numFmtId="0" fontId="2" fillId="2" borderId="0" xfId="1" applyFont="1" applyAlignment="1">
      <alignment horizontal="right" vertical="center" indent="2"/>
    </xf>
    <xf numFmtId="0" fontId="2" fillId="2" borderId="0" xfId="1" applyFont="1" applyAlignment="1">
      <alignment horizontal="right" vertical="center" indent="3"/>
    </xf>
    <xf numFmtId="0" fontId="0" fillId="2" borderId="0" xfId="1" applyFont="1" applyAlignment="1">
      <alignment vertical="center"/>
    </xf>
    <xf numFmtId="0" fontId="5" fillId="2" borderId="0" xfId="1" applyAlignment="1">
      <alignment vertical="center"/>
    </xf>
    <xf numFmtId="0" fontId="3" fillId="3" borderId="0" xfId="2" applyFont="1" applyAlignment="1">
      <alignment horizontal="center" vertical="center"/>
    </xf>
    <xf numFmtId="0" fontId="3" fillId="3" borderId="0" xfId="2" applyFont="1"/>
    <xf numFmtId="0" fontId="7" fillId="2" borderId="0" xfId="1" applyFont="1" applyAlignment="1">
      <alignment vertical="center"/>
    </xf>
    <xf numFmtId="0" fontId="0" fillId="0" borderId="0" xfId="0" applyAlignment="1">
      <alignment horizontal="right" indent="2"/>
    </xf>
    <xf numFmtId="0" fontId="3" fillId="3" borderId="0" xfId="2" applyFont="1" applyAlignment="1">
      <alignment horizontal="center" vertical="center"/>
    </xf>
    <xf numFmtId="0" fontId="0" fillId="0" borderId="0" xfId="0" applyFont="1"/>
    <xf numFmtId="0" fontId="5" fillId="2" borderId="0" xfId="1"/>
  </cellXfs>
  <cellStyles count="3">
    <cellStyle name="40% - Énfasis1" xfId="1" builtinId="31"/>
    <cellStyle name="Énfasis1" xfId="2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alignment horizontal="left" vertical="center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left" vertical="center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a21" displayName="Tabla21" ref="A8:N14" headerRowCount="0" totalsRowShown="0" headerRowDxfId="31" dataDxfId="30">
  <tableColumns count="14">
    <tableColumn id="1" name="Columna1" dataDxfId="29"/>
    <tableColumn id="2" name="Columna2" dataDxfId="28"/>
    <tableColumn id="3" name="Columna3" dataDxfId="27"/>
    <tableColumn id="4" name="Columna4" dataDxfId="26"/>
    <tableColumn id="11" name="Columna11" dataDxfId="25"/>
    <tableColumn id="10" name="Columna10" dataDxfId="24"/>
    <tableColumn id="9" name="Columna9" dataDxfId="23"/>
    <tableColumn id="15" name="Columna15" dataDxfId="22"/>
    <tableColumn id="14" name="Columna14" dataDxfId="21"/>
    <tableColumn id="13" name="Columna13" dataDxfId="20"/>
    <tableColumn id="12" name="Columna12" dataDxfId="19"/>
    <tableColumn id="8" name="Columna8" dataDxfId="18"/>
    <tableColumn id="7" name="Columna7" dataDxfId="17"/>
    <tableColumn id="6" name="Columna6" dataDxfId="1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1" name="Tabla212" displayName="Tabla212" ref="A26:N32" headerRowCount="0" totalsRowShown="0" headerRowDxfId="15" dataDxfId="14">
  <tableColumns count="14">
    <tableColumn id="1" name="Columna1" dataDxfId="13"/>
    <tableColumn id="2" name="Columna2" dataDxfId="12"/>
    <tableColumn id="3" name="Columna3" dataDxfId="11"/>
    <tableColumn id="4" name="Columna4" dataDxfId="10"/>
    <tableColumn id="11" name="Columna11" dataDxfId="9"/>
    <tableColumn id="10" name="Columna10" dataDxfId="8"/>
    <tableColumn id="9" name="Columna9" dataDxfId="7"/>
    <tableColumn id="15" name="Columna15" dataDxfId="6"/>
    <tableColumn id="14" name="Columna14" dataDxfId="5"/>
    <tableColumn id="13" name="Columna13" dataDxfId="4"/>
    <tableColumn id="12" name="Columna12" dataDxfId="3"/>
    <tableColumn id="8" name="Columna8" dataDxfId="2"/>
    <tableColumn id="7" name="Columna7" dataDxfId="1">
      <calculatedColumnFormula>Tabla212[[#This Row],[Columna8]]/$L$32*100</calculatedColumnFormula>
    </tableColumn>
    <tableColumn id="6" name="Columna6" dataDxfId="0">
      <calculatedColumnFormula>(Tabla212[[#This Row],[Columna8]]-Tabla212[[#This Row],[Columna13]])/Tabla212[[#This Row],[Columna13]]*100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tabSelected="1" topLeftCell="A19" workbookViewId="0">
      <selection activeCell="N38" sqref="N38"/>
    </sheetView>
  </sheetViews>
  <sheetFormatPr baseColWidth="10" defaultRowHeight="15"/>
  <cols>
    <col min="1" max="1" width="32.140625" customWidth="1"/>
    <col min="2" max="2" width="10.85546875" customWidth="1"/>
    <col min="3" max="3" width="12" customWidth="1"/>
    <col min="4" max="4" width="10.85546875" customWidth="1"/>
    <col min="6" max="6" width="10.42578125" customWidth="1"/>
    <col min="7" max="7" width="12" customWidth="1"/>
    <col min="8" max="8" width="10" customWidth="1"/>
    <col min="9" max="9" width="12" customWidth="1"/>
    <col min="10" max="10" width="9.85546875" customWidth="1"/>
    <col min="11" max="11" width="12" customWidth="1"/>
    <col min="12" max="12" width="10.5703125" customWidth="1"/>
    <col min="13" max="13" width="12" customWidth="1"/>
    <col min="14" max="14" width="12.28515625" customWidth="1"/>
  </cols>
  <sheetData>
    <row r="1" spans="1:14">
      <c r="A1" s="11" t="s">
        <v>11</v>
      </c>
      <c r="B1" s="3"/>
      <c r="C1" s="3"/>
      <c r="D1" s="3"/>
      <c r="E1" s="3"/>
      <c r="F1" s="3"/>
      <c r="G1" s="3"/>
    </row>
    <row r="3" spans="1:14">
      <c r="A3" s="8" t="s">
        <v>1</v>
      </c>
      <c r="B3" s="9"/>
      <c r="C3" s="9"/>
      <c r="D3" s="9"/>
      <c r="E3" s="9"/>
      <c r="F3" s="9"/>
      <c r="G3" s="9"/>
    </row>
    <row r="4" spans="1:14" ht="18.75" customHeight="1">
      <c r="A4" s="8" t="s">
        <v>13</v>
      </c>
      <c r="B4" s="9"/>
      <c r="C4" s="9"/>
      <c r="D4" s="9"/>
      <c r="E4" s="9"/>
      <c r="F4" s="9"/>
      <c r="G4" s="9"/>
    </row>
    <row r="5" spans="1:14">
      <c r="A5" s="1"/>
    </row>
    <row r="6" spans="1:14" ht="18.75" customHeight="1">
      <c r="A6" s="15"/>
      <c r="B6" s="14">
        <v>2009</v>
      </c>
      <c r="C6" s="14"/>
      <c r="D6" s="14">
        <v>2010</v>
      </c>
      <c r="E6" s="14"/>
      <c r="F6" s="14">
        <v>2011</v>
      </c>
      <c r="G6" s="14"/>
      <c r="H6" s="14">
        <v>2012</v>
      </c>
      <c r="I6" s="14"/>
      <c r="J6" s="14">
        <v>2013</v>
      </c>
      <c r="K6" s="14"/>
      <c r="L6" s="14">
        <v>2014</v>
      </c>
      <c r="M6" s="14"/>
      <c r="N6" s="14" t="s">
        <v>12</v>
      </c>
    </row>
    <row r="7" spans="1:14" ht="18.75" customHeight="1">
      <c r="A7" s="15"/>
      <c r="B7" s="6" t="s">
        <v>2</v>
      </c>
      <c r="C7" s="7" t="s">
        <v>3</v>
      </c>
      <c r="D7" s="6" t="s">
        <v>2</v>
      </c>
      <c r="E7" s="7" t="s">
        <v>3</v>
      </c>
      <c r="F7" s="6" t="s">
        <v>2</v>
      </c>
      <c r="G7" s="7" t="s">
        <v>3</v>
      </c>
      <c r="H7" s="6" t="s">
        <v>2</v>
      </c>
      <c r="I7" s="7" t="s">
        <v>3</v>
      </c>
      <c r="J7" s="6" t="s">
        <v>2</v>
      </c>
      <c r="K7" s="7" t="s">
        <v>3</v>
      </c>
      <c r="L7" s="6" t="s">
        <v>2</v>
      </c>
      <c r="M7" s="7" t="s">
        <v>3</v>
      </c>
      <c r="N7" s="14"/>
    </row>
    <row r="8" spans="1:14" ht="18" customHeight="1">
      <c r="A8" s="2" t="s">
        <v>4</v>
      </c>
      <c r="B8" s="5">
        <v>633</v>
      </c>
      <c r="C8" s="4">
        <v>82.31</v>
      </c>
      <c r="D8" s="5">
        <v>614</v>
      </c>
      <c r="E8" s="4">
        <v>81.430000000000007</v>
      </c>
      <c r="F8" s="5">
        <v>586</v>
      </c>
      <c r="G8" s="4">
        <v>84.08</v>
      </c>
      <c r="H8" s="5">
        <v>505</v>
      </c>
      <c r="I8" s="4">
        <v>86.75</v>
      </c>
      <c r="J8" s="5">
        <v>519</v>
      </c>
      <c r="K8" s="4">
        <v>87.97</v>
      </c>
      <c r="L8" s="5">
        <v>486</v>
      </c>
      <c r="M8" s="4">
        <v>86.79</v>
      </c>
      <c r="N8" s="4">
        <v>-6.36</v>
      </c>
    </row>
    <row r="9" spans="1:14" ht="18" customHeight="1">
      <c r="A9" s="2" t="s">
        <v>5</v>
      </c>
      <c r="B9" s="5">
        <v>334</v>
      </c>
      <c r="C9" s="4">
        <v>43.43</v>
      </c>
      <c r="D9" s="5">
        <v>328</v>
      </c>
      <c r="E9" s="4">
        <v>43.5</v>
      </c>
      <c r="F9" s="5">
        <v>322</v>
      </c>
      <c r="G9" s="4">
        <v>46.2</v>
      </c>
      <c r="H9" s="5">
        <v>258</v>
      </c>
      <c r="I9" s="4">
        <v>44.41</v>
      </c>
      <c r="J9" s="5">
        <v>274</v>
      </c>
      <c r="K9" s="4">
        <v>46.44</v>
      </c>
      <c r="L9" s="5">
        <v>255</v>
      </c>
      <c r="M9" s="4">
        <v>45.54</v>
      </c>
      <c r="N9" s="4">
        <v>-6.93</v>
      </c>
    </row>
    <row r="10" spans="1:14" ht="17.25" customHeight="1">
      <c r="A10" s="2" t="s">
        <v>6</v>
      </c>
      <c r="B10" s="5">
        <v>106</v>
      </c>
      <c r="C10" s="4">
        <v>13.78</v>
      </c>
      <c r="D10" s="5">
        <v>102</v>
      </c>
      <c r="E10" s="4">
        <v>13.53</v>
      </c>
      <c r="F10" s="5">
        <v>97</v>
      </c>
      <c r="G10" s="4">
        <v>13.92</v>
      </c>
      <c r="H10" s="5">
        <v>89</v>
      </c>
      <c r="I10" s="4">
        <v>15.32</v>
      </c>
      <c r="J10" s="5">
        <v>92</v>
      </c>
      <c r="K10" s="4">
        <v>15.59</v>
      </c>
      <c r="L10" s="5">
        <v>82</v>
      </c>
      <c r="M10" s="4">
        <v>14.64</v>
      </c>
      <c r="N10" s="4">
        <v>-10.87</v>
      </c>
    </row>
    <row r="11" spans="1:14" ht="17.25" customHeight="1">
      <c r="A11" s="2" t="s">
        <v>7</v>
      </c>
      <c r="B11" s="5">
        <v>193</v>
      </c>
      <c r="C11" s="4">
        <v>25.1</v>
      </c>
      <c r="D11" s="5">
        <v>184</v>
      </c>
      <c r="E11" s="4">
        <v>24.4</v>
      </c>
      <c r="F11" s="5">
        <v>167</v>
      </c>
      <c r="G11" s="4">
        <v>23.96</v>
      </c>
      <c r="H11" s="5">
        <v>158</v>
      </c>
      <c r="I11" s="4">
        <v>27.19</v>
      </c>
      <c r="J11" s="5">
        <v>153</v>
      </c>
      <c r="K11" s="4">
        <v>25.93</v>
      </c>
      <c r="L11" s="5">
        <v>149</v>
      </c>
      <c r="M11" s="4">
        <v>26.61</v>
      </c>
      <c r="N11" s="4">
        <v>-2.61</v>
      </c>
    </row>
    <row r="12" spans="1:14" ht="17.25" customHeight="1">
      <c r="A12" s="2" t="s">
        <v>8</v>
      </c>
      <c r="B12" s="5">
        <v>88</v>
      </c>
      <c r="C12" s="4">
        <v>11.44</v>
      </c>
      <c r="D12" s="5">
        <v>84</v>
      </c>
      <c r="E12" s="4">
        <v>11.14</v>
      </c>
      <c r="F12" s="5">
        <v>67</v>
      </c>
      <c r="G12" s="4">
        <v>9.61</v>
      </c>
      <c r="H12" s="5">
        <v>60</v>
      </c>
      <c r="I12" s="4">
        <v>10.33</v>
      </c>
      <c r="J12" s="5">
        <v>60</v>
      </c>
      <c r="K12" s="4">
        <v>10.17</v>
      </c>
      <c r="L12" s="5">
        <v>60</v>
      </c>
      <c r="M12" s="4">
        <v>10.71</v>
      </c>
      <c r="N12" s="4">
        <v>0</v>
      </c>
    </row>
    <row r="13" spans="1:14" ht="15.75" customHeight="1">
      <c r="A13" s="2" t="s">
        <v>9</v>
      </c>
      <c r="B13" s="5">
        <v>48</v>
      </c>
      <c r="C13" s="4">
        <v>6.24</v>
      </c>
      <c r="D13" s="5">
        <v>56</v>
      </c>
      <c r="E13" s="4">
        <v>7.43</v>
      </c>
      <c r="F13" s="5">
        <v>44</v>
      </c>
      <c r="G13" s="4">
        <v>6.31</v>
      </c>
      <c r="H13" s="5">
        <v>16</v>
      </c>
      <c r="I13" s="4">
        <v>2.75</v>
      </c>
      <c r="J13" s="5">
        <v>21</v>
      </c>
      <c r="K13" s="4">
        <v>3.56</v>
      </c>
      <c r="L13" s="5">
        <v>14</v>
      </c>
      <c r="M13" s="4">
        <v>2.5</v>
      </c>
      <c r="N13" s="4">
        <v>-33.33</v>
      </c>
    </row>
    <row r="14" spans="1:14" ht="16.5" customHeight="1">
      <c r="A14" s="2" t="s">
        <v>10</v>
      </c>
      <c r="B14" s="5">
        <v>769</v>
      </c>
      <c r="C14" s="4">
        <v>100</v>
      </c>
      <c r="D14" s="5">
        <v>754</v>
      </c>
      <c r="E14" s="4">
        <v>100</v>
      </c>
      <c r="F14" s="5">
        <v>697</v>
      </c>
      <c r="G14" s="4">
        <v>100</v>
      </c>
      <c r="H14" s="5">
        <v>581</v>
      </c>
      <c r="I14" s="4">
        <v>100</v>
      </c>
      <c r="J14" s="5">
        <v>590</v>
      </c>
      <c r="K14" s="4">
        <v>100</v>
      </c>
      <c r="L14" s="5">
        <v>560</v>
      </c>
      <c r="M14" s="4">
        <v>100</v>
      </c>
      <c r="N14" s="4">
        <v>-5.08</v>
      </c>
    </row>
    <row r="15" spans="1:14" ht="20.25" customHeight="1">
      <c r="A15" t="s">
        <v>0</v>
      </c>
    </row>
    <row r="19" spans="1:14">
      <c r="A19" s="11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1" spans="1:14">
      <c r="A21" s="12" t="s">
        <v>18</v>
      </c>
      <c r="B21" s="12"/>
      <c r="C21" s="12"/>
      <c r="D21" s="12"/>
      <c r="E21" s="12"/>
      <c r="F21" s="12"/>
      <c r="G21" s="12"/>
      <c r="H21" s="16"/>
      <c r="I21" s="16"/>
      <c r="J21" s="16"/>
      <c r="K21" s="16"/>
      <c r="L21" s="16"/>
      <c r="M21" s="16"/>
      <c r="N21" s="16"/>
    </row>
    <row r="22" spans="1:14">
      <c r="A22" s="12" t="s">
        <v>15</v>
      </c>
      <c r="B22" s="12"/>
      <c r="C22" s="12"/>
      <c r="D22" s="12"/>
      <c r="E22" s="12"/>
      <c r="F22" s="12"/>
      <c r="G22" s="12"/>
      <c r="H22" s="16"/>
      <c r="I22" s="16"/>
      <c r="J22" s="16"/>
      <c r="K22" s="16"/>
      <c r="L22" s="16"/>
      <c r="M22" s="16"/>
      <c r="N22" s="16"/>
    </row>
    <row r="23" spans="1:14">
      <c r="A23" s="1"/>
    </row>
    <row r="24" spans="1:14" ht="18" customHeight="1">
      <c r="A24" s="15"/>
      <c r="B24" s="10">
        <v>2010</v>
      </c>
      <c r="C24" s="10"/>
      <c r="D24" s="10">
        <v>2011</v>
      </c>
      <c r="E24" s="10"/>
      <c r="F24" s="10">
        <v>2012</v>
      </c>
      <c r="G24" s="10"/>
      <c r="H24" s="10">
        <v>2013</v>
      </c>
      <c r="I24" s="10"/>
      <c r="J24" s="14">
        <v>2014</v>
      </c>
      <c r="K24" s="14"/>
      <c r="L24" s="14">
        <v>2015</v>
      </c>
      <c r="M24" s="14"/>
      <c r="N24" s="14" t="s">
        <v>16</v>
      </c>
    </row>
    <row r="25" spans="1:14">
      <c r="A25" s="15"/>
      <c r="B25" s="6" t="s">
        <v>2</v>
      </c>
      <c r="C25" s="7" t="s">
        <v>3</v>
      </c>
      <c r="D25" s="6" t="s">
        <v>2</v>
      </c>
      <c r="E25" s="7" t="s">
        <v>3</v>
      </c>
      <c r="F25" s="6" t="s">
        <v>2</v>
      </c>
      <c r="G25" s="7" t="s">
        <v>3</v>
      </c>
      <c r="H25" s="6" t="s">
        <v>2</v>
      </c>
      <c r="I25" s="7" t="s">
        <v>3</v>
      </c>
      <c r="J25" s="6" t="s">
        <v>2</v>
      </c>
      <c r="K25" s="7" t="s">
        <v>3</v>
      </c>
      <c r="L25" s="6" t="s">
        <v>2</v>
      </c>
      <c r="M25" s="7" t="s">
        <v>3</v>
      </c>
      <c r="N25" s="14"/>
    </row>
    <row r="26" spans="1:14">
      <c r="A26" s="2" t="s">
        <v>4</v>
      </c>
      <c r="B26" s="5">
        <v>614</v>
      </c>
      <c r="C26" s="4">
        <v>81.430000000000007</v>
      </c>
      <c r="D26" s="5">
        <v>586</v>
      </c>
      <c r="E26" s="4">
        <v>84.08</v>
      </c>
      <c r="F26" s="5">
        <v>505</v>
      </c>
      <c r="G26" s="4">
        <v>86.75</v>
      </c>
      <c r="H26" s="5">
        <v>519</v>
      </c>
      <c r="I26" s="4">
        <v>87.97</v>
      </c>
      <c r="J26" s="5">
        <v>486</v>
      </c>
      <c r="K26" s="4">
        <v>86.79</v>
      </c>
      <c r="L26" s="13">
        <v>431</v>
      </c>
      <c r="M26" s="4">
        <f>Tabla212[[#This Row],[Columna8]]/$L$32*100</f>
        <v>84.842519685039377</v>
      </c>
      <c r="N26" s="4">
        <f>(Tabla212[[#This Row],[Columna8]]-Tabla212[[#This Row],[Columna13]])/Tabla212[[#This Row],[Columna13]]*100</f>
        <v>-11.316872427983538</v>
      </c>
    </row>
    <row r="27" spans="1:14">
      <c r="A27" s="2" t="s">
        <v>5</v>
      </c>
      <c r="B27" s="5">
        <v>328</v>
      </c>
      <c r="C27" s="4">
        <v>43.5</v>
      </c>
      <c r="D27" s="5">
        <v>322</v>
      </c>
      <c r="E27" s="4">
        <v>46.2</v>
      </c>
      <c r="F27" s="5">
        <v>258</v>
      </c>
      <c r="G27" s="4">
        <v>44.41</v>
      </c>
      <c r="H27" s="5">
        <v>274</v>
      </c>
      <c r="I27" s="4">
        <v>46.44</v>
      </c>
      <c r="J27" s="5">
        <v>255</v>
      </c>
      <c r="K27" s="4">
        <v>45.54</v>
      </c>
      <c r="L27" s="13">
        <v>227</v>
      </c>
      <c r="M27" s="4">
        <f>Tabla212[[#This Row],[Columna8]]/$L$32*100</f>
        <v>44.685039370078741</v>
      </c>
      <c r="N27" s="4">
        <f>(Tabla212[[#This Row],[Columna8]]-Tabla212[[#This Row],[Columna13]])/Tabla212[[#This Row],[Columna13]]*100</f>
        <v>-10.980392156862745</v>
      </c>
    </row>
    <row r="28" spans="1:14">
      <c r="A28" s="2" t="s">
        <v>6</v>
      </c>
      <c r="B28" s="5">
        <v>102</v>
      </c>
      <c r="C28" s="4">
        <v>13.53</v>
      </c>
      <c r="D28" s="5">
        <v>97</v>
      </c>
      <c r="E28" s="4">
        <v>13.92</v>
      </c>
      <c r="F28" s="5">
        <v>89</v>
      </c>
      <c r="G28" s="4">
        <v>15.32</v>
      </c>
      <c r="H28" s="5">
        <v>92</v>
      </c>
      <c r="I28" s="4">
        <v>15.59</v>
      </c>
      <c r="J28" s="5">
        <v>82</v>
      </c>
      <c r="K28" s="4">
        <v>14.64</v>
      </c>
      <c r="L28" s="13">
        <v>73</v>
      </c>
      <c r="M28" s="4">
        <f>Tabla212[[#This Row],[Columna8]]/$L$32*100</f>
        <v>14.37007874015748</v>
      </c>
      <c r="N28" s="4">
        <f>(Tabla212[[#This Row],[Columna8]]-Tabla212[[#This Row],[Columna13]])/Tabla212[[#This Row],[Columna13]]*100</f>
        <v>-10.975609756097562</v>
      </c>
    </row>
    <row r="29" spans="1:14">
      <c r="A29" s="2" t="s">
        <v>7</v>
      </c>
      <c r="B29" s="5">
        <v>184</v>
      </c>
      <c r="C29" s="4">
        <v>24.4</v>
      </c>
      <c r="D29" s="5">
        <v>167</v>
      </c>
      <c r="E29" s="4">
        <v>23.96</v>
      </c>
      <c r="F29" s="5">
        <v>158</v>
      </c>
      <c r="G29" s="4">
        <v>27.19</v>
      </c>
      <c r="H29" s="5">
        <v>153</v>
      </c>
      <c r="I29" s="4">
        <v>25.93</v>
      </c>
      <c r="J29" s="5">
        <v>149</v>
      </c>
      <c r="K29" s="4">
        <v>26.61</v>
      </c>
      <c r="L29" s="13">
        <v>131</v>
      </c>
      <c r="M29" s="4">
        <f>Tabla212[[#This Row],[Columna8]]/$L$32*100</f>
        <v>25.787401574803148</v>
      </c>
      <c r="N29" s="4">
        <f>(Tabla212[[#This Row],[Columna8]]-Tabla212[[#This Row],[Columna13]])/Tabla212[[#This Row],[Columna13]]*100</f>
        <v>-12.080536912751679</v>
      </c>
    </row>
    <row r="30" spans="1:14">
      <c r="A30" s="2" t="s">
        <v>8</v>
      </c>
      <c r="B30" s="5">
        <v>84</v>
      </c>
      <c r="C30" s="4">
        <v>11.14</v>
      </c>
      <c r="D30" s="5">
        <v>67</v>
      </c>
      <c r="E30" s="4">
        <v>9.61</v>
      </c>
      <c r="F30" s="5">
        <v>60</v>
      </c>
      <c r="G30" s="4">
        <v>10.33</v>
      </c>
      <c r="H30" s="5">
        <v>60</v>
      </c>
      <c r="I30" s="4">
        <v>10.17</v>
      </c>
      <c r="J30" s="5">
        <v>60</v>
      </c>
      <c r="K30" s="4">
        <v>10.71</v>
      </c>
      <c r="L30" s="13">
        <v>62</v>
      </c>
      <c r="M30" s="4">
        <f>Tabla212[[#This Row],[Columna8]]/$L$32*100</f>
        <v>12.204724409448819</v>
      </c>
      <c r="N30" s="4">
        <f>(Tabla212[[#This Row],[Columna8]]-Tabla212[[#This Row],[Columna13]])/Tabla212[[#This Row],[Columna13]]*100</f>
        <v>3.3333333333333335</v>
      </c>
    </row>
    <row r="31" spans="1:14">
      <c r="A31" s="2" t="s">
        <v>9</v>
      </c>
      <c r="B31" s="5">
        <v>56</v>
      </c>
      <c r="C31" s="4">
        <v>7.43</v>
      </c>
      <c r="D31" s="5">
        <v>44</v>
      </c>
      <c r="E31" s="4">
        <v>6.31</v>
      </c>
      <c r="F31" s="5">
        <v>16</v>
      </c>
      <c r="G31" s="4">
        <v>2.75</v>
      </c>
      <c r="H31" s="5">
        <v>21</v>
      </c>
      <c r="I31" s="4">
        <v>3.56</v>
      </c>
      <c r="J31" s="5">
        <v>14</v>
      </c>
      <c r="K31" s="4">
        <v>2.5</v>
      </c>
      <c r="L31" s="13">
        <v>15</v>
      </c>
      <c r="M31" s="4">
        <f>Tabla212[[#This Row],[Columna8]]/$L$32*100</f>
        <v>2.9527559055118111</v>
      </c>
      <c r="N31" s="4">
        <f>(Tabla212[[#This Row],[Columna8]]-Tabla212[[#This Row],[Columna13]])/Tabla212[[#This Row],[Columna13]]*100</f>
        <v>7.1428571428571423</v>
      </c>
    </row>
    <row r="32" spans="1:14">
      <c r="A32" s="2" t="s">
        <v>10</v>
      </c>
      <c r="B32" s="5">
        <v>754</v>
      </c>
      <c r="C32" s="4">
        <v>100</v>
      </c>
      <c r="D32" s="5">
        <v>697</v>
      </c>
      <c r="E32" s="4">
        <v>100</v>
      </c>
      <c r="F32" s="5">
        <v>581</v>
      </c>
      <c r="G32" s="4">
        <v>100</v>
      </c>
      <c r="H32" s="5">
        <v>590</v>
      </c>
      <c r="I32" s="4">
        <v>100</v>
      </c>
      <c r="J32" s="5">
        <v>560</v>
      </c>
      <c r="K32" s="4">
        <v>100</v>
      </c>
      <c r="L32" s="13">
        <v>508</v>
      </c>
      <c r="M32" s="4">
        <f>Tabla212[[#This Row],[Columna8]]/$L$32*100</f>
        <v>100</v>
      </c>
      <c r="N32" s="4">
        <f>(Tabla212[[#This Row],[Columna8]]-Tabla212[[#This Row],[Columna13]])/Tabla212[[#This Row],[Columna13]]*100</f>
        <v>-9.2857142857142865</v>
      </c>
    </row>
    <row r="33" spans="1:14" ht="21.75" customHeight="1">
      <c r="A33" t="s">
        <v>17</v>
      </c>
      <c r="M33" s="4"/>
      <c r="N33" s="4"/>
    </row>
    <row r="35" spans="1:14" ht="0.75" customHeight="1">
      <c r="L35">
        <v>2015</v>
      </c>
      <c r="N35" t="s">
        <v>16</v>
      </c>
    </row>
  </sheetData>
  <mergeCells count="12">
    <mergeCell ref="J24:K24"/>
    <mergeCell ref="L24:M24"/>
    <mergeCell ref="N24:N25"/>
    <mergeCell ref="A24:A25"/>
    <mergeCell ref="A6:A7"/>
    <mergeCell ref="B6:C6"/>
    <mergeCell ref="N6:N7"/>
    <mergeCell ref="D6:E6"/>
    <mergeCell ref="F6:G6"/>
    <mergeCell ref="H6:I6"/>
    <mergeCell ref="J6:K6"/>
    <mergeCell ref="L6:M6"/>
  </mergeCells>
  <phoneticPr fontId="4" type="noConversion"/>
  <pageMargins left="0.70866141732283472" right="0.5" top="0.74803149606299213" bottom="0.74803149606299213" header="0.31496062992125984" footer="0.31496062992125984"/>
  <pageSetup paperSize="9" scale="74" orientation="landscape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1,7,6-4</vt:lpstr>
      <vt:lpstr>'1,7,6-4'!Área_de_impresión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2016-03-18T09:31:01Z</cp:lastPrinted>
  <dcterms:created xsi:type="dcterms:W3CDTF">2014-08-07T12:42:29Z</dcterms:created>
  <dcterms:modified xsi:type="dcterms:W3CDTF">2016-06-17T12:39:16Z</dcterms:modified>
</cp:coreProperties>
</file>