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Gráficos\G 1.8\1.8.2\1.8.2.2\"/>
    </mc:Choice>
  </mc:AlternateContent>
  <xr:revisionPtr revIDLastSave="0" documentId="13_ncr:1_{0CAB7529-A294-4215-89F9-BC5F53148F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áfico 1.8.2-12" sheetId="16" r:id="rId1"/>
    <sheet name="Hoja1" sheetId="17" r:id="rId2"/>
  </sheets>
  <definedNames>
    <definedName name="_xlnm.Print_Area" localSheetId="0">'Gráfico 1.8.2-12'!$A$1:$H$25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7" l="1"/>
  <c r="D17" i="17"/>
  <c r="D18" i="17"/>
  <c r="D19" i="17"/>
  <c r="D20" i="17"/>
  <c r="D21" i="17"/>
  <c r="D22" i="17"/>
  <c r="C16" i="17"/>
  <c r="C17" i="17"/>
  <c r="C18" i="17"/>
  <c r="C19" i="17"/>
  <c r="C20" i="17"/>
  <c r="C21" i="17"/>
  <c r="C22" i="17"/>
  <c r="B17" i="17"/>
  <c r="B18" i="17"/>
  <c r="B19" i="17"/>
  <c r="B20" i="17"/>
  <c r="B21" i="17"/>
  <c r="B22" i="17"/>
  <c r="B16" i="17"/>
  <c r="B5" i="17"/>
  <c r="D5" i="17" s="1"/>
  <c r="C5" i="17"/>
  <c r="B6" i="17"/>
  <c r="D6" i="17" s="1"/>
  <c r="C6" i="17"/>
  <c r="B7" i="17"/>
  <c r="C7" i="17"/>
  <c r="D7" i="17"/>
  <c r="B8" i="17"/>
  <c r="C8" i="17"/>
  <c r="D8" i="17"/>
  <c r="B9" i="17"/>
  <c r="D9" i="17" s="1"/>
  <c r="C9" i="17"/>
  <c r="B10" i="17"/>
  <c r="D10" i="17" s="1"/>
  <c r="C10" i="17"/>
  <c r="B11" i="17"/>
  <c r="C11" i="17"/>
  <c r="D11" i="17"/>
</calcChain>
</file>

<file path=xl/sharedStrings.xml><?xml version="1.0" encoding="utf-8"?>
<sst xmlns="http://schemas.openxmlformats.org/spreadsheetml/2006/main" count="38" uniqueCount="23">
  <si>
    <t xml:space="preserve"> (porcentaje)</t>
  </si>
  <si>
    <t>Grafico 1.8.2-12</t>
  </si>
  <si>
    <t>Clasificación funcional del gasto de los Ayuntamientos, por tamaño, 2021</t>
  </si>
  <si>
    <t>Deuda Pública</t>
  </si>
  <si>
    <t>Servicios públicos básicos</t>
  </si>
  <si>
    <t>Producción de bienes públicos de carácter preferente</t>
  </si>
  <si>
    <t>Actuaciones de carácter económico</t>
  </si>
  <si>
    <t>Actuaciones de carácter general</t>
  </si>
  <si>
    <t>Denominación</t>
  </si>
  <si>
    <t>&lt;= 5.000</t>
  </si>
  <si>
    <t>De 5.001 a 20.000</t>
  </si>
  <si>
    <t>De 20.001 a 50.000</t>
  </si>
  <si>
    <t>De 50.001 a 100.000</t>
  </si>
  <si>
    <t>&gt;= 100.001</t>
  </si>
  <si>
    <t>Total</t>
  </si>
  <si>
    <t>Habitantes</t>
  </si>
  <si>
    <t>Actuaciones de protección  y promoción social</t>
  </si>
  <si>
    <t>Fuente:     Elaboración propia a partir de datos del Ministerio de Hacienda y Función Pública.</t>
  </si>
  <si>
    <t>Menos de 20.000</t>
  </si>
  <si>
    <t>Más de 20.000</t>
  </si>
  <si>
    <t>CES. Informe de Situación Económica y Social de Castilla y León en 2021</t>
  </si>
  <si>
    <t>Nota:        Cada gradación en el eje corresponde con un salto del 5%. En cuanto a la descripción de las cuatro políticas</t>
  </si>
  <si>
    <t xml:space="preserve">                   de gasto básicas, nos remitimos a la nota del cuadro 1.8.2-13.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</si>
</sst>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Univers"/>
    </font>
    <font>
      <sz val="8"/>
      <name val="Arial"/>
      <family val="2"/>
    </font>
    <font>
      <b/>
      <sz val="8"/>
      <name val="Arial"/>
      <family val="2"/>
    </font>
    <font>
      <sz val="9"/>
      <name val="Univers"/>
    </font>
    <font>
      <b/>
      <sz val="13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/>
      <right style="double">
        <color indexed="9"/>
      </right>
      <top/>
      <bottom/>
      <diagonal/>
    </border>
    <border>
      <left style="thin">
        <color indexed="22"/>
      </left>
      <right/>
      <top/>
      <bottom/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thin">
        <color indexed="22"/>
      </right>
      <top/>
      <bottom/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/>
      <top/>
      <bottom/>
      <diagonal/>
    </border>
    <border>
      <left style="double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  <xf numFmtId="0" fontId="6" fillId="0" borderId="0"/>
    <xf numFmtId="0" fontId="9" fillId="0" borderId="0"/>
    <xf numFmtId="0" fontId="4" fillId="0" borderId="0"/>
  </cellStyleXfs>
  <cellXfs count="4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Fill="1"/>
    <xf numFmtId="3" fontId="8" fillId="6" borderId="1" xfId="5" applyNumberFormat="1" applyFont="1" applyFill="1" applyBorder="1" applyAlignment="1">
      <alignment horizontal="center"/>
    </xf>
    <xf numFmtId="3" fontId="8" fillId="6" borderId="2" xfId="5" applyNumberFormat="1" applyFont="1" applyFill="1" applyBorder="1" applyAlignment="1">
      <alignment horizontal="center"/>
    </xf>
    <xf numFmtId="3" fontId="8" fillId="5" borderId="6" xfId="4" applyNumberFormat="1" applyFont="1" applyFill="1" applyBorder="1" applyAlignment="1">
      <alignment horizontal="right" vertical="center"/>
    </xf>
    <xf numFmtId="3" fontId="8" fillId="5" borderId="7" xfId="4" applyNumberFormat="1" applyFont="1" applyFill="1" applyBorder="1" applyAlignment="1">
      <alignment horizontal="right" vertical="center"/>
    </xf>
    <xf numFmtId="3" fontId="8" fillId="5" borderId="4" xfId="4" applyNumberFormat="1" applyFont="1" applyFill="1" applyBorder="1" applyAlignment="1">
      <alignment horizontal="right" vertical="center"/>
    </xf>
    <xf numFmtId="3" fontId="8" fillId="5" borderId="9" xfId="4" applyNumberFormat="1" applyFont="1" applyFill="1" applyBorder="1" applyAlignment="1">
      <alignment horizontal="right" vertical="center"/>
    </xf>
    <xf numFmtId="0" fontId="7" fillId="0" borderId="3" xfId="4" applyFont="1" applyFill="1" applyBorder="1" applyAlignment="1"/>
    <xf numFmtId="0" fontId="8" fillId="5" borderId="11" xfId="5" applyFont="1" applyFill="1" applyBorder="1" applyAlignment="1">
      <alignment horizontal="left" vertical="center"/>
    </xf>
    <xf numFmtId="0" fontId="8" fillId="5" borderId="11" xfId="6" applyFont="1" applyFill="1" applyBorder="1" applyAlignment="1">
      <alignment horizontal="left" vertical="center"/>
    </xf>
    <xf numFmtId="0" fontId="8" fillId="5" borderId="12" xfId="6" applyFont="1" applyFill="1" applyBorder="1" applyAlignment="1">
      <alignment horizontal="left" vertical="center"/>
    </xf>
    <xf numFmtId="3" fontId="7" fillId="4" borderId="1" xfId="4" applyNumberFormat="1" applyFont="1" applyFill="1" applyBorder="1"/>
    <xf numFmtId="3" fontId="8" fillId="6" borderId="2" xfId="5" applyNumberFormat="1" applyFont="1" applyFill="1" applyBorder="1" applyAlignment="1"/>
    <xf numFmtId="3" fontId="8" fillId="6" borderId="1" xfId="5" applyNumberFormat="1" applyFont="1" applyFill="1" applyBorder="1" applyAlignment="1"/>
    <xf numFmtId="3" fontId="8" fillId="6" borderId="13" xfId="5" applyNumberFormat="1" applyFont="1" applyFill="1" applyBorder="1" applyAlignment="1"/>
    <xf numFmtId="3" fontId="8" fillId="6" borderId="14" xfId="5" applyNumberFormat="1" applyFont="1" applyFill="1" applyBorder="1" applyAlignment="1"/>
    <xf numFmtId="3" fontId="8" fillId="6" borderId="15" xfId="5" applyNumberFormat="1" applyFont="1" applyFill="1" applyBorder="1" applyAlignment="1">
      <alignment horizontal="center"/>
    </xf>
    <xf numFmtId="3" fontId="8" fillId="6" borderId="8" xfId="5" applyNumberFormat="1" applyFont="1" applyFill="1" applyBorder="1" applyAlignment="1">
      <alignment horizontal="center"/>
    </xf>
    <xf numFmtId="3" fontId="8" fillId="6" borderId="16" xfId="5" applyNumberFormat="1" applyFont="1" applyFill="1" applyBorder="1" applyAlignment="1">
      <alignment horizontal="center"/>
    </xf>
    <xf numFmtId="3" fontId="8" fillId="6" borderId="13" xfId="5" applyNumberFormat="1" applyFont="1" applyFill="1" applyBorder="1" applyAlignment="1">
      <alignment horizontal="center"/>
    </xf>
    <xf numFmtId="3" fontId="7" fillId="4" borderId="0" xfId="4" applyNumberFormat="1" applyFont="1" applyFill="1" applyBorder="1" applyAlignment="1">
      <alignment horizontal="left" vertical="top"/>
    </xf>
    <xf numFmtId="3" fontId="7" fillId="4" borderId="1" xfId="4" applyNumberFormat="1" applyFont="1" applyFill="1" applyBorder="1" applyAlignment="1">
      <alignment horizontal="left" vertical="top"/>
    </xf>
    <xf numFmtId="3" fontId="7" fillId="4" borderId="5" xfId="4" applyNumberFormat="1" applyFont="1" applyFill="1" applyBorder="1"/>
    <xf numFmtId="0" fontId="7" fillId="0" borderId="0" xfId="4" applyFont="1" applyFill="1" applyBorder="1" applyAlignment="1"/>
    <xf numFmtId="0" fontId="10" fillId="0" borderId="2" xfId="4" applyFont="1" applyFill="1" applyBorder="1" applyAlignment="1">
      <alignment horizontal="center" vertical="center"/>
    </xf>
    <xf numFmtId="0" fontId="8" fillId="0" borderId="17" xfId="5" applyFont="1" applyFill="1" applyBorder="1" applyAlignment="1">
      <alignment horizontal="left" vertical="center"/>
    </xf>
    <xf numFmtId="0" fontId="8" fillId="0" borderId="17" xfId="6" applyFont="1" applyFill="1" applyBorder="1" applyAlignment="1">
      <alignment horizontal="left" vertical="center"/>
    </xf>
    <xf numFmtId="0" fontId="8" fillId="0" borderId="10" xfId="6" applyFont="1" applyFill="1" applyBorder="1" applyAlignment="1">
      <alignment horizontal="left" vertical="center"/>
    </xf>
    <xf numFmtId="0" fontId="5" fillId="0" borderId="2" xfId="4" applyFont="1" applyFill="1" applyBorder="1" applyAlignment="1">
      <alignment horizontal="center" vertical="center"/>
    </xf>
    <xf numFmtId="3" fontId="8" fillId="0" borderId="17" xfId="5" applyNumberFormat="1" applyFont="1" applyFill="1" applyBorder="1" applyAlignment="1">
      <alignment horizontal="right" vertical="center"/>
    </xf>
    <xf numFmtId="4" fontId="8" fillId="0" borderId="17" xfId="5" applyNumberFormat="1" applyFont="1" applyFill="1" applyBorder="1" applyAlignment="1">
      <alignment horizontal="right" vertical="center"/>
    </xf>
    <xf numFmtId="0" fontId="10" fillId="6" borderId="1" xfId="4" applyFont="1" applyFill="1" applyBorder="1" applyAlignment="1">
      <alignment horizontal="center" vertical="center"/>
    </xf>
    <xf numFmtId="0" fontId="1" fillId="2" borderId="0" xfId="1" applyFont="1"/>
    <xf numFmtId="0" fontId="2" fillId="0" borderId="0" xfId="0" applyFont="1"/>
    <xf numFmtId="0" fontId="13" fillId="3" borderId="0" xfId="2" applyFont="1" applyAlignment="1">
      <alignment vertical="center"/>
    </xf>
    <xf numFmtId="0" fontId="14" fillId="0" borderId="0" xfId="0" applyFont="1"/>
    <xf numFmtId="0" fontId="12" fillId="0" borderId="0" xfId="0" applyFont="1"/>
    <xf numFmtId="0" fontId="15" fillId="0" borderId="0" xfId="0" applyFont="1" applyAlignment="1">
      <alignment horizontal="justify"/>
    </xf>
    <xf numFmtId="0" fontId="11" fillId="2" borderId="0" xfId="1" applyFont="1"/>
  </cellXfs>
  <cellStyles count="7">
    <cellStyle name="40% - Énfasis1" xfId="2" builtinId="31"/>
    <cellStyle name="Énfasis1" xfId="1" builtinId="29"/>
    <cellStyle name="Normal" xfId="0" builtinId="0"/>
    <cellStyle name="Normal 2" xfId="3" xr:uid="{756E5B86-3856-4060-AC14-878FEB149C52}"/>
    <cellStyle name="Normal_83" xfId="4" xr:uid="{EA0B1F2B-E1D8-4A04-B586-22749948EBE9}"/>
    <cellStyle name="Normal_CENSOResumen(INTERNET)" xfId="5" xr:uid="{75D9EAC8-B7D0-4888-BE46-2A5305442B8F}"/>
    <cellStyle name="Normal_ModPtos2003" xfId="6" xr:uid="{9CFEC15F-2191-4F49-A4E7-DCE262A874AF}"/>
  </cellStyles>
  <dxfs count="0"/>
  <tableStyles count="1" defaultTableStyle="TableStyleMedium9" defaultPivotStyle="PivotStyleLight16">
    <tableStyle name="Invisible" pivot="0" table="0" count="0" xr9:uid="{DAD9AFAE-4592-48BB-8C3E-E4B1747258A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57749099052149"/>
          <c:y val="5.9866100198424671E-2"/>
          <c:w val="0.55062442555691371"/>
          <c:h val="0.82259577103423864"/>
        </c:manualLayout>
      </c:layout>
      <c:radarChart>
        <c:radarStyle val="marker"/>
        <c:varyColors val="0"/>
        <c:ser>
          <c:idx val="0"/>
          <c:order val="0"/>
          <c:tx>
            <c:strRef>
              <c:f>Hoja1!$A$16</c:f>
              <c:strCache>
                <c:ptCount val="1"/>
                <c:pt idx="0">
                  <c:v>Deuda Pública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Hoja1!$B$16:$D$16</c:f>
              <c:numCache>
                <c:formatCode>#,##0.00</c:formatCode>
                <c:ptCount val="3"/>
                <c:pt idx="0">
                  <c:v>1.687913888028501</c:v>
                </c:pt>
                <c:pt idx="1">
                  <c:v>4.3668715107063951</c:v>
                </c:pt>
                <c:pt idx="2">
                  <c:v>3.0879966531280831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C-4439-95D4-866999CE3A00}"/>
            </c:ext>
          </c:extLst>
        </c:ser>
        <c:ser>
          <c:idx val="1"/>
          <c:order val="1"/>
          <c:tx>
            <c:strRef>
              <c:f>Hoja1!$A$17</c:f>
              <c:strCache>
                <c:ptCount val="1"/>
                <c:pt idx="0">
                  <c:v>Servicios públicos básicos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Hoja1!$B$17:$D$17</c:f>
              <c:numCache>
                <c:formatCode>#,##0.00</c:formatCode>
                <c:ptCount val="3"/>
                <c:pt idx="0">
                  <c:v>33.590580590797316</c:v>
                </c:pt>
                <c:pt idx="1">
                  <c:v>39.97515338153984</c:v>
                </c:pt>
                <c:pt idx="2">
                  <c:v>36.927300160816849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C-4439-95D4-866999CE3A00}"/>
            </c:ext>
          </c:extLst>
        </c:ser>
        <c:ser>
          <c:idx val="2"/>
          <c:order val="2"/>
          <c:tx>
            <c:strRef>
              <c:f>Hoja1!$A$18</c:f>
              <c:strCache>
                <c:ptCount val="1"/>
                <c:pt idx="0">
                  <c:v>Actuaciones de protección  y promoción social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Hoja1!$B$18:$D$18</c:f>
              <c:numCache>
                <c:formatCode>#,##0.00</c:formatCode>
                <c:ptCount val="3"/>
                <c:pt idx="0">
                  <c:v>5.1728526722802659</c:v>
                </c:pt>
                <c:pt idx="1">
                  <c:v>12.289127676665782</c:v>
                </c:pt>
                <c:pt idx="2">
                  <c:v>8.8919760734894631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6C-4439-95D4-866999CE3A00}"/>
            </c:ext>
          </c:extLst>
        </c:ser>
        <c:ser>
          <c:idx val="3"/>
          <c:order val="3"/>
          <c:tx>
            <c:strRef>
              <c:f>Hoja1!$A$19</c:f>
              <c:strCache>
                <c:ptCount val="1"/>
                <c:pt idx="0">
                  <c:v>Producción de bienes públicos de carácter preferente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Hoja1!$B$19:$D$19</c:f>
              <c:numCache>
                <c:formatCode>#,##0.00</c:formatCode>
                <c:ptCount val="3"/>
                <c:pt idx="0">
                  <c:v>17.935086041334792</c:v>
                </c:pt>
                <c:pt idx="1">
                  <c:v>16.904566142452087</c:v>
                </c:pt>
                <c:pt idx="2">
                  <c:v>17.396513449777483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6C-4439-95D4-866999CE3A00}"/>
            </c:ext>
          </c:extLst>
        </c:ser>
        <c:ser>
          <c:idx val="4"/>
          <c:order val="4"/>
          <c:tx>
            <c:strRef>
              <c:f>Hoja1!$A$20</c:f>
              <c:strCache>
                <c:ptCount val="1"/>
                <c:pt idx="0">
                  <c:v>Actuaciones de carácter económico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Hoja1!$B$20:$D$20</c:f>
              <c:numCache>
                <c:formatCode>#,##0.00</c:formatCode>
                <c:ptCount val="3"/>
                <c:pt idx="0">
                  <c:v>7.0227956651311034</c:v>
                </c:pt>
                <c:pt idx="1">
                  <c:v>9.196500258627804</c:v>
                </c:pt>
                <c:pt idx="2">
                  <c:v>8.158821973277913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6C-4439-95D4-866999CE3A00}"/>
            </c:ext>
          </c:extLst>
        </c:ser>
        <c:ser>
          <c:idx val="5"/>
          <c:order val="5"/>
          <c:tx>
            <c:strRef>
              <c:f>Hoja1!$A$21</c:f>
              <c:strCache>
                <c:ptCount val="1"/>
                <c:pt idx="0">
                  <c:v>Actuaciones de carácter general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Hoja1!$B$21:$D$21</c:f>
              <c:numCache>
                <c:formatCode>#,##0.00</c:formatCode>
                <c:ptCount val="3"/>
                <c:pt idx="0">
                  <c:v>34.590771142428011</c:v>
                </c:pt>
                <c:pt idx="1">
                  <c:v>17.267781030008091</c:v>
                </c:pt>
                <c:pt idx="2">
                  <c:v>25.537391689510198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6C-4439-95D4-866999CE3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806088"/>
        <c:axId val="824805104"/>
      </c:radarChart>
      <c:catAx>
        <c:axId val="82480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4805104"/>
        <c:crosses val="autoZero"/>
        <c:auto val="1"/>
        <c:lblAlgn val="ctr"/>
        <c:lblOffset val="100"/>
        <c:noMultiLvlLbl val="0"/>
      </c:catAx>
      <c:valAx>
        <c:axId val="8248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4806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Hoja1!$A$16</c:f>
              <c:strCache>
                <c:ptCount val="1"/>
                <c:pt idx="0">
                  <c:v>Deuda Pública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Hoja1!$B$16:$D$16</c:f>
              <c:numCache>
                <c:formatCode>#,##0.00</c:formatCode>
                <c:ptCount val="3"/>
                <c:pt idx="0">
                  <c:v>1.687913888028501</c:v>
                </c:pt>
                <c:pt idx="1">
                  <c:v>4.3668715107063951</c:v>
                </c:pt>
                <c:pt idx="2">
                  <c:v>3.0879966531280831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9-4CBD-94E5-97AC8E76F0A3}"/>
            </c:ext>
          </c:extLst>
        </c:ser>
        <c:ser>
          <c:idx val="1"/>
          <c:order val="1"/>
          <c:tx>
            <c:strRef>
              <c:f>Hoja1!$A$17</c:f>
              <c:strCache>
                <c:ptCount val="1"/>
                <c:pt idx="0">
                  <c:v>Servicios públicos básicos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Hoja1!$B$17:$D$17</c:f>
              <c:numCache>
                <c:formatCode>#,##0.00</c:formatCode>
                <c:ptCount val="3"/>
                <c:pt idx="0">
                  <c:v>33.590580590797316</c:v>
                </c:pt>
                <c:pt idx="1">
                  <c:v>39.97515338153984</c:v>
                </c:pt>
                <c:pt idx="2">
                  <c:v>36.927300160816849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9-4CBD-94E5-97AC8E76F0A3}"/>
            </c:ext>
          </c:extLst>
        </c:ser>
        <c:ser>
          <c:idx val="2"/>
          <c:order val="2"/>
          <c:tx>
            <c:strRef>
              <c:f>Hoja1!$A$18</c:f>
              <c:strCache>
                <c:ptCount val="1"/>
                <c:pt idx="0">
                  <c:v>Actuaciones de protección  y promoción social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Hoja1!$B$18:$D$18</c:f>
              <c:numCache>
                <c:formatCode>#,##0.00</c:formatCode>
                <c:ptCount val="3"/>
                <c:pt idx="0">
                  <c:v>5.1728526722802659</c:v>
                </c:pt>
                <c:pt idx="1">
                  <c:v>12.289127676665782</c:v>
                </c:pt>
                <c:pt idx="2">
                  <c:v>8.8919760734894631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A9-4CBD-94E5-97AC8E76F0A3}"/>
            </c:ext>
          </c:extLst>
        </c:ser>
        <c:ser>
          <c:idx val="3"/>
          <c:order val="3"/>
          <c:tx>
            <c:strRef>
              <c:f>Hoja1!$A$19</c:f>
              <c:strCache>
                <c:ptCount val="1"/>
                <c:pt idx="0">
                  <c:v>Producción de bienes públicos de carácter preferente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Hoja1!$B$19:$D$19</c:f>
              <c:numCache>
                <c:formatCode>#,##0.00</c:formatCode>
                <c:ptCount val="3"/>
                <c:pt idx="0">
                  <c:v>17.935086041334792</c:v>
                </c:pt>
                <c:pt idx="1">
                  <c:v>16.904566142452087</c:v>
                </c:pt>
                <c:pt idx="2">
                  <c:v>17.396513449777483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A9-4CBD-94E5-97AC8E76F0A3}"/>
            </c:ext>
          </c:extLst>
        </c:ser>
        <c:ser>
          <c:idx val="4"/>
          <c:order val="4"/>
          <c:tx>
            <c:strRef>
              <c:f>Hoja1!$A$20</c:f>
              <c:strCache>
                <c:ptCount val="1"/>
                <c:pt idx="0">
                  <c:v>Actuaciones de carácter económico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Hoja1!$B$20:$D$20</c:f>
              <c:numCache>
                <c:formatCode>#,##0.00</c:formatCode>
                <c:ptCount val="3"/>
                <c:pt idx="0">
                  <c:v>7.0227956651311034</c:v>
                </c:pt>
                <c:pt idx="1">
                  <c:v>9.196500258627804</c:v>
                </c:pt>
                <c:pt idx="2">
                  <c:v>8.158821973277913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A9-4CBD-94E5-97AC8E76F0A3}"/>
            </c:ext>
          </c:extLst>
        </c:ser>
        <c:ser>
          <c:idx val="5"/>
          <c:order val="5"/>
          <c:tx>
            <c:strRef>
              <c:f>Hoja1!$A$21</c:f>
              <c:strCache>
                <c:ptCount val="1"/>
                <c:pt idx="0">
                  <c:v>Actuaciones de carácter general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Hoja1!$B$21:$D$21</c:f>
              <c:numCache>
                <c:formatCode>#,##0.00</c:formatCode>
                <c:ptCount val="3"/>
                <c:pt idx="0">
                  <c:v>34.590771142428011</c:v>
                </c:pt>
                <c:pt idx="1">
                  <c:v>17.267781030008091</c:v>
                </c:pt>
                <c:pt idx="2">
                  <c:v>25.537391689510198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A9-4CBD-94E5-97AC8E76F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806088"/>
        <c:axId val="824805104"/>
      </c:radarChart>
      <c:catAx>
        <c:axId val="82480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4805104"/>
        <c:crosses val="autoZero"/>
        <c:auto val="1"/>
        <c:lblAlgn val="ctr"/>
        <c:lblOffset val="100"/>
        <c:noMultiLvlLbl val="0"/>
      </c:catAx>
      <c:valAx>
        <c:axId val="8248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4806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114301</xdr:rowOff>
    </xdr:from>
    <xdr:to>
      <xdr:col>8</xdr:col>
      <xdr:colOff>333375</xdr:colOff>
      <xdr:row>30</xdr:row>
      <xdr:rowOff>19051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5D1DAF-3B8F-40F2-9C03-1D0860AD1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2659380</xdr:colOff>
      <xdr:row>21</xdr:row>
      <xdr:rowOff>60960</xdr:rowOff>
    </xdr:from>
    <xdr:to>
      <xdr:col>7</xdr:col>
      <xdr:colOff>190500</xdr:colOff>
      <xdr:row>36</xdr:row>
      <xdr:rowOff>60960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AFC222F-4D66-474D-8A3C-1ABF81D19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topLeftCell="A16" workbookViewId="0">
      <selection activeCell="F37" sqref="F37"/>
    </sheetView>
  </sheetViews>
  <sheetFormatPr baseColWidth="10" defaultRowHeight="15" x14ac:dyDescent="0.25"/>
  <cols>
    <col min="5" max="5" width="13.5703125" customWidth="1"/>
  </cols>
  <sheetData>
    <row r="1" spans="1:15" x14ac:dyDescent="0.25">
      <c r="A1" s="40" t="s">
        <v>20</v>
      </c>
      <c r="B1" s="34"/>
      <c r="C1" s="34"/>
      <c r="D1" s="34"/>
      <c r="E1" s="34"/>
      <c r="F1" s="34"/>
      <c r="G1" s="34"/>
      <c r="H1" s="34"/>
      <c r="I1" s="34"/>
      <c r="J1" s="35"/>
      <c r="K1" s="35"/>
      <c r="L1" s="35"/>
      <c r="M1" s="35"/>
      <c r="N1" s="35"/>
      <c r="O1" s="35"/>
    </row>
    <row r="2" spans="1:1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5"/>
      <c r="K3" s="35"/>
      <c r="L3" s="35"/>
      <c r="M3" s="35"/>
      <c r="N3" s="35"/>
      <c r="O3" s="35"/>
    </row>
    <row r="4" spans="1:15" x14ac:dyDescent="0.2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5"/>
      <c r="K4" s="35"/>
      <c r="L4" s="35"/>
      <c r="M4" s="35"/>
      <c r="N4" s="35"/>
      <c r="O4" s="35"/>
    </row>
    <row r="5" spans="1:15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5"/>
      <c r="K5" s="35"/>
      <c r="L5" s="35"/>
      <c r="M5" s="35"/>
      <c r="N5" s="35"/>
      <c r="O5" s="35"/>
    </row>
    <row r="6" spans="1:1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5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5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5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5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ht="14.25" customHeigh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ht="14.25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 ht="14.25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ht="14.25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5" ht="14.2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15" ht="14.2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5" ht="14.2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ht="14.25" customHeight="1" x14ac:dyDescent="0.25">
      <c r="A32" s="37" t="s">
        <v>21</v>
      </c>
      <c r="B32" s="38"/>
      <c r="C32" s="38"/>
      <c r="D32" s="38"/>
      <c r="E32" s="38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ht="14.25" customHeight="1" x14ac:dyDescent="0.25">
      <c r="A33" s="37" t="s">
        <v>22</v>
      </c>
      <c r="B33" s="38"/>
      <c r="C33" s="38"/>
      <c r="D33" s="38"/>
      <c r="E33" s="38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9.5" customHeight="1" x14ac:dyDescent="0.25">
      <c r="A34" s="35" t="s">
        <v>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x14ac:dyDescent="0.25">
      <c r="A35" s="35"/>
      <c r="B35" s="39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x14ac:dyDescent="0.25">
      <c r="A41" s="35"/>
      <c r="B41" s="35"/>
      <c r="C41" s="1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5" x14ac:dyDescent="0.25">
      <c r="A42" s="35"/>
      <c r="B42" s="35"/>
      <c r="C42" s="1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A6D7-0082-4B31-BF90-4CCB5FED11A2}">
  <dimension ref="A1:K22"/>
  <sheetViews>
    <sheetView workbookViewId="0">
      <selection activeCell="A15" sqref="A15:D21"/>
    </sheetView>
  </sheetViews>
  <sheetFormatPr baseColWidth="10" defaultRowHeight="15" x14ac:dyDescent="0.25"/>
  <cols>
    <col min="1" max="1" width="40.5703125" customWidth="1"/>
    <col min="2" max="2" width="22.42578125" style="2" customWidth="1"/>
    <col min="3" max="3" width="16.28515625" style="2" customWidth="1"/>
    <col min="4" max="4" width="17.85546875" style="2" customWidth="1"/>
    <col min="5" max="5" width="11.5703125" style="2"/>
  </cols>
  <sheetData>
    <row r="1" spans="1:11" ht="44.25" customHeight="1" x14ac:dyDescent="0.25">
      <c r="A1" s="33" t="s">
        <v>8</v>
      </c>
      <c r="E1" s="26"/>
      <c r="F1" s="14"/>
      <c r="G1" s="15"/>
      <c r="H1" s="15"/>
      <c r="I1" s="15"/>
      <c r="J1" s="16"/>
      <c r="K1" s="17"/>
    </row>
    <row r="2" spans="1:11" ht="12" customHeight="1" x14ac:dyDescent="0.25">
      <c r="A2" s="33"/>
      <c r="B2" s="26"/>
      <c r="C2" s="26"/>
      <c r="D2" s="26"/>
      <c r="E2" s="26"/>
      <c r="F2" s="4" t="s">
        <v>9</v>
      </c>
      <c r="G2" s="3" t="s">
        <v>10</v>
      </c>
      <c r="H2" s="3" t="s">
        <v>11</v>
      </c>
      <c r="I2" s="4" t="s">
        <v>12</v>
      </c>
      <c r="J2" s="18" t="s">
        <v>13</v>
      </c>
      <c r="K2" s="21" t="s">
        <v>14</v>
      </c>
    </row>
    <row r="3" spans="1:11" ht="12" customHeight="1" x14ac:dyDescent="0.25">
      <c r="A3" s="33"/>
      <c r="B3" s="26"/>
      <c r="C3" s="26"/>
      <c r="D3" s="26"/>
      <c r="E3" s="26"/>
      <c r="F3" s="4" t="s">
        <v>15</v>
      </c>
      <c r="G3" s="3" t="s">
        <v>15</v>
      </c>
      <c r="H3" s="4" t="s">
        <v>15</v>
      </c>
      <c r="I3" s="3" t="s">
        <v>15</v>
      </c>
      <c r="J3" s="19" t="s">
        <v>15</v>
      </c>
      <c r="K3" s="20"/>
    </row>
    <row r="4" spans="1:11" ht="15" customHeight="1" x14ac:dyDescent="0.25">
      <c r="A4" s="9"/>
      <c r="B4" s="30" t="s">
        <v>18</v>
      </c>
      <c r="C4" s="30" t="s">
        <v>19</v>
      </c>
      <c r="D4" s="30" t="s">
        <v>14</v>
      </c>
      <c r="E4" s="25"/>
      <c r="F4" s="22"/>
      <c r="G4" s="23"/>
      <c r="H4" s="23"/>
      <c r="I4" s="13"/>
      <c r="J4" s="13"/>
      <c r="K4" s="24"/>
    </row>
    <row r="5" spans="1:11" ht="15" customHeight="1" x14ac:dyDescent="0.25">
      <c r="A5" s="10" t="s">
        <v>3</v>
      </c>
      <c r="B5" s="31">
        <f>F5+G5</f>
        <v>21135.107949999998</v>
      </c>
      <c r="C5" s="31">
        <f>H5+I5+J5</f>
        <v>59861.866989999995</v>
      </c>
      <c r="D5" s="31">
        <f>B5+C5</f>
        <v>80996.974939999986</v>
      </c>
      <c r="E5" s="27"/>
      <c r="F5" s="7">
        <v>13486.92685</v>
      </c>
      <c r="G5" s="7">
        <v>7648.1810999999998</v>
      </c>
      <c r="H5" s="7">
        <v>7833.0502100000003</v>
      </c>
      <c r="I5" s="7">
        <v>16802.627570000001</v>
      </c>
      <c r="J5" s="7">
        <v>35226.189209999997</v>
      </c>
      <c r="K5" s="8">
        <v>80996.97494</v>
      </c>
    </row>
    <row r="6" spans="1:11" ht="15" customHeight="1" x14ac:dyDescent="0.25">
      <c r="A6" s="10" t="s">
        <v>4</v>
      </c>
      <c r="B6" s="31">
        <f t="shared" ref="B6:B11" si="0">F6+G6</f>
        <v>420602.34940000001</v>
      </c>
      <c r="C6" s="31">
        <f t="shared" ref="C6:C11" si="1">H6+I6+J6</f>
        <v>547986.65561000002</v>
      </c>
      <c r="D6" s="31">
        <f t="shared" ref="D6:D11" si="2">B6+C6</f>
        <v>968589.00500999996</v>
      </c>
      <c r="E6" s="27"/>
      <c r="F6" s="7">
        <v>299735.16077000002</v>
      </c>
      <c r="G6" s="7">
        <v>120867.18863</v>
      </c>
      <c r="H6" s="7">
        <v>83404.319990000004</v>
      </c>
      <c r="I6" s="7">
        <v>157235.39926000001</v>
      </c>
      <c r="J6" s="7">
        <v>307346.93635999999</v>
      </c>
      <c r="K6" s="8">
        <v>968589.00500999996</v>
      </c>
    </row>
    <row r="7" spans="1:11" ht="15" customHeight="1" x14ac:dyDescent="0.25">
      <c r="A7" s="11" t="s">
        <v>16</v>
      </c>
      <c r="B7" s="31">
        <f t="shared" si="0"/>
        <v>64771.550499999998</v>
      </c>
      <c r="C7" s="31">
        <f t="shared" si="1"/>
        <v>168461.59191999998</v>
      </c>
      <c r="D7" s="31">
        <f t="shared" si="2"/>
        <v>233233.14241999999</v>
      </c>
      <c r="E7" s="28"/>
      <c r="F7" s="7">
        <v>48897.513330000002</v>
      </c>
      <c r="G7" s="7">
        <v>15874.03717</v>
      </c>
      <c r="H7" s="7">
        <v>28157.96702</v>
      </c>
      <c r="I7" s="7">
        <v>40011.257389999999</v>
      </c>
      <c r="J7" s="7">
        <v>100292.36751</v>
      </c>
      <c r="K7" s="8">
        <v>233233.14241999999</v>
      </c>
    </row>
    <row r="8" spans="1:11" x14ac:dyDescent="0.25">
      <c r="A8" s="11" t="s">
        <v>5</v>
      </c>
      <c r="B8" s="31">
        <f t="shared" si="0"/>
        <v>224573.05569000001</v>
      </c>
      <c r="C8" s="31">
        <f t="shared" si="1"/>
        <v>231730.85983</v>
      </c>
      <c r="D8" s="31">
        <f t="shared" si="2"/>
        <v>456303.91552000004</v>
      </c>
      <c r="E8" s="28"/>
      <c r="F8" s="7">
        <v>155908.42181</v>
      </c>
      <c r="G8" s="7">
        <v>68664.633879999994</v>
      </c>
      <c r="H8" s="7">
        <v>39670.589910000002</v>
      </c>
      <c r="I8" s="7">
        <v>49060.402040000001</v>
      </c>
      <c r="J8" s="7">
        <v>142999.86788000001</v>
      </c>
      <c r="K8" s="8">
        <v>456303.91552000004</v>
      </c>
    </row>
    <row r="9" spans="1:11" x14ac:dyDescent="0.25">
      <c r="A9" s="11" t="s">
        <v>6</v>
      </c>
      <c r="B9" s="31">
        <f t="shared" si="0"/>
        <v>87935.495729999995</v>
      </c>
      <c r="C9" s="31">
        <f t="shared" si="1"/>
        <v>126067.29415</v>
      </c>
      <c r="D9" s="31">
        <f t="shared" si="2"/>
        <v>214002.78988</v>
      </c>
      <c r="E9" s="28"/>
      <c r="F9" s="7">
        <v>64897.236700000001</v>
      </c>
      <c r="G9" s="7">
        <v>23038.259030000001</v>
      </c>
      <c r="H9" s="7">
        <v>10380.49451</v>
      </c>
      <c r="I9" s="7">
        <v>24093.531139999999</v>
      </c>
      <c r="J9" s="7">
        <v>91593.268500000006</v>
      </c>
      <c r="K9" s="8">
        <v>214002.78988</v>
      </c>
    </row>
    <row r="10" spans="1:11" x14ac:dyDescent="0.25">
      <c r="A10" s="11" t="s">
        <v>7</v>
      </c>
      <c r="B10" s="31">
        <f t="shared" si="0"/>
        <v>433126.1727</v>
      </c>
      <c r="C10" s="31">
        <f t="shared" si="1"/>
        <v>236709.87541000001</v>
      </c>
      <c r="D10" s="31">
        <f t="shared" si="2"/>
        <v>669836.04810999997</v>
      </c>
      <c r="E10" s="28"/>
      <c r="F10" s="7">
        <v>357610.14714000002</v>
      </c>
      <c r="G10" s="7">
        <v>75516.025559999995</v>
      </c>
      <c r="H10" s="7">
        <v>37529.39733</v>
      </c>
      <c r="I10" s="7">
        <v>48687.007530000003</v>
      </c>
      <c r="J10" s="7">
        <v>150493.47055</v>
      </c>
      <c r="K10" s="8">
        <v>669836.04810999997</v>
      </c>
    </row>
    <row r="11" spans="1:11" x14ac:dyDescent="0.25">
      <c r="A11" s="12" t="s">
        <v>14</v>
      </c>
      <c r="B11" s="31">
        <f t="shared" si="0"/>
        <v>1252143.7319700001</v>
      </c>
      <c r="C11" s="31">
        <f t="shared" si="1"/>
        <v>1370818.1439100001</v>
      </c>
      <c r="D11" s="31">
        <f t="shared" si="2"/>
        <v>2622961.8758800002</v>
      </c>
      <c r="E11" s="29"/>
      <c r="F11" s="5">
        <v>940535.40659999999</v>
      </c>
      <c r="G11" s="5">
        <v>311608.32536999998</v>
      </c>
      <c r="H11" s="5">
        <v>206975.81896999999</v>
      </c>
      <c r="I11" s="5">
        <v>335890.22493000003</v>
      </c>
      <c r="J11" s="5">
        <v>827952.10000999994</v>
      </c>
      <c r="K11" s="6">
        <v>2622961.8758800002</v>
      </c>
    </row>
    <row r="15" spans="1:11" x14ac:dyDescent="0.25">
      <c r="A15" s="9"/>
      <c r="B15" s="30" t="s">
        <v>18</v>
      </c>
      <c r="C15" s="30" t="s">
        <v>19</v>
      </c>
      <c r="D15" s="30" t="s">
        <v>14</v>
      </c>
    </row>
    <row r="16" spans="1:11" x14ac:dyDescent="0.25">
      <c r="A16" s="10" t="s">
        <v>3</v>
      </c>
      <c r="B16" s="32">
        <f>B5*100/B$11</f>
        <v>1.687913888028501</v>
      </c>
      <c r="C16" s="32">
        <f>C5*100/C$11</f>
        <v>4.3668715107063951</v>
      </c>
      <c r="D16" s="32">
        <f>D5*100/D$11</f>
        <v>3.0879966531280831</v>
      </c>
    </row>
    <row r="17" spans="1:4" x14ac:dyDescent="0.25">
      <c r="A17" s="10" t="s">
        <v>4</v>
      </c>
      <c r="B17" s="32">
        <f t="shared" ref="B17:C22" si="3">B6*100/B$11</f>
        <v>33.590580590797316</v>
      </c>
      <c r="C17" s="32">
        <f t="shared" si="3"/>
        <v>39.97515338153984</v>
      </c>
      <c r="D17" s="32">
        <f t="shared" ref="D17" si="4">D6*100/D$11</f>
        <v>36.927300160816849</v>
      </c>
    </row>
    <row r="18" spans="1:4" x14ac:dyDescent="0.25">
      <c r="A18" s="11" t="s">
        <v>16</v>
      </c>
      <c r="B18" s="32">
        <f t="shared" si="3"/>
        <v>5.1728526722802659</v>
      </c>
      <c r="C18" s="32">
        <f t="shared" si="3"/>
        <v>12.289127676665782</v>
      </c>
      <c r="D18" s="32">
        <f t="shared" ref="D18" si="5">D7*100/D$11</f>
        <v>8.8919760734894631</v>
      </c>
    </row>
    <row r="19" spans="1:4" x14ac:dyDescent="0.25">
      <c r="A19" s="11" t="s">
        <v>5</v>
      </c>
      <c r="B19" s="32">
        <f t="shared" si="3"/>
        <v>17.935086041334792</v>
      </c>
      <c r="C19" s="32">
        <f t="shared" si="3"/>
        <v>16.904566142452087</v>
      </c>
      <c r="D19" s="32">
        <f t="shared" ref="D19" si="6">D8*100/D$11</f>
        <v>17.396513449777483</v>
      </c>
    </row>
    <row r="20" spans="1:4" x14ac:dyDescent="0.25">
      <c r="A20" s="11" t="s">
        <v>6</v>
      </c>
      <c r="B20" s="32">
        <f t="shared" si="3"/>
        <v>7.0227956651311034</v>
      </c>
      <c r="C20" s="32">
        <f t="shared" si="3"/>
        <v>9.196500258627804</v>
      </c>
      <c r="D20" s="32">
        <f t="shared" ref="D20" si="7">D9*100/D$11</f>
        <v>8.158821973277913</v>
      </c>
    </row>
    <row r="21" spans="1:4" x14ac:dyDescent="0.25">
      <c r="A21" s="11" t="s">
        <v>7</v>
      </c>
      <c r="B21" s="32">
        <f t="shared" si="3"/>
        <v>34.590771142428011</v>
      </c>
      <c r="C21" s="32">
        <f t="shared" si="3"/>
        <v>17.267781030008091</v>
      </c>
      <c r="D21" s="32">
        <f t="shared" ref="D21" si="8">D10*100/D$11</f>
        <v>25.537391689510198</v>
      </c>
    </row>
    <row r="22" spans="1:4" x14ac:dyDescent="0.25">
      <c r="B22" s="32">
        <f t="shared" si="3"/>
        <v>100</v>
      </c>
      <c r="C22" s="32">
        <f t="shared" si="3"/>
        <v>100</v>
      </c>
      <c r="D22" s="32">
        <f t="shared" ref="D22" si="9">D11*100/D$11</f>
        <v>100</v>
      </c>
    </row>
  </sheetData>
  <mergeCells count="1">
    <mergeCell ref="A1:A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1.8.2-12</vt:lpstr>
      <vt:lpstr>Hoja1</vt:lpstr>
      <vt:lpstr>'Gráfico 1.8.2-12'!Área_de_impresión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2015-08-10T12:10:17Z</cp:lastPrinted>
  <dcterms:created xsi:type="dcterms:W3CDTF">2014-09-09T11:15:00Z</dcterms:created>
  <dcterms:modified xsi:type="dcterms:W3CDTF">2022-03-21T09:13:12Z</dcterms:modified>
</cp:coreProperties>
</file>