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2\1.8.2.2\"/>
    </mc:Choice>
  </mc:AlternateContent>
  <xr:revisionPtr revIDLastSave="0" documentId="13_ncr:1_{1F7289D4-D773-4570-83A5-6253F46677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8.2-9" sheetId="10" r:id="rId1"/>
  </sheets>
  <definedNames>
    <definedName name="_xlnm.Print_Area" localSheetId="0">'1.8.2-9'!$A$1:$F$1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0" l="1"/>
  <c r="C45" i="10"/>
  <c r="C46" i="10"/>
  <c r="C47" i="10"/>
  <c r="C48" i="10"/>
  <c r="C49" i="10"/>
  <c r="C50" i="10"/>
  <c r="C51" i="10"/>
  <c r="C52" i="10"/>
  <c r="C53" i="10"/>
  <c r="C54" i="10"/>
  <c r="C55" i="10"/>
  <c r="C56" i="10"/>
  <c r="C43" i="10"/>
  <c r="D44" i="10"/>
  <c r="D54" i="10"/>
  <c r="D49" i="10"/>
  <c r="D45" i="10"/>
  <c r="D46" i="10"/>
  <c r="F46" i="10" s="1"/>
  <c r="D47" i="10"/>
  <c r="D43" i="10"/>
  <c r="F44" i="10" l="1"/>
  <c r="D50" i="10"/>
  <c r="F50" i="10" s="1"/>
  <c r="F47" i="10"/>
  <c r="D53" i="10"/>
  <c r="F53" i="10" s="1"/>
  <c r="F54" i="10"/>
  <c r="F49" i="10"/>
  <c r="F45" i="10"/>
  <c r="D48" i="10"/>
  <c r="F48" i="10" s="1"/>
  <c r="F43" i="10"/>
  <c r="D51" i="10" l="1"/>
  <c r="F51" i="10" s="1"/>
  <c r="E48" i="10"/>
  <c r="D55" i="10"/>
  <c r="D52" i="10"/>
  <c r="F52" i="10" s="1"/>
  <c r="E51" i="10" l="1"/>
  <c r="E46" i="10"/>
  <c r="E50" i="10"/>
  <c r="E49" i="10"/>
  <c r="E45" i="10"/>
  <c r="E43" i="10"/>
  <c r="E54" i="10"/>
  <c r="E53" i="10"/>
  <c r="E47" i="10"/>
  <c r="E44" i="10"/>
  <c r="D56" i="10"/>
  <c r="F56" i="10" s="1"/>
  <c r="F55" i="10"/>
  <c r="E55" i="10"/>
  <c r="E52" i="10"/>
  <c r="E56" i="10" l="1"/>
</calcChain>
</file>

<file path=xl/sharedStrings.xml><?xml version="1.0" encoding="utf-8"?>
<sst xmlns="http://schemas.openxmlformats.org/spreadsheetml/2006/main" count="59" uniqueCount="24">
  <si>
    <t>%</t>
  </si>
  <si>
    <t xml:space="preserve"> II. Impuestos Indirectos  </t>
  </si>
  <si>
    <t xml:space="preserve"> III. Tasas y Otros Ingresos  </t>
  </si>
  <si>
    <t xml:space="preserve"> IV. Transferencias Corrientes  </t>
  </si>
  <si>
    <t xml:space="preserve"> V. Ingresos Patrimoniales  </t>
  </si>
  <si>
    <t xml:space="preserve"> VI. Enajenación de Inversiones Reales  </t>
  </si>
  <si>
    <t xml:space="preserve"> VII. Transferencias de capital  </t>
  </si>
  <si>
    <t xml:space="preserve"> VIII. Activos Financieros  </t>
  </si>
  <si>
    <t xml:space="preserve"> IX. Pasivos Financieros  </t>
  </si>
  <si>
    <t xml:space="preserve"> I. Impuestos Directos  </t>
  </si>
  <si>
    <t xml:space="preserve">  Total Ingresos corrientes  </t>
  </si>
  <si>
    <t xml:space="preserve">  Total Operaciones de Capital </t>
  </si>
  <si>
    <t xml:space="preserve">  Total Ingresos no Financieros </t>
  </si>
  <si>
    <t xml:space="preserve">  Total Ingresos Financieros  </t>
  </si>
  <si>
    <t xml:space="preserve">  Total Ayuntamientos</t>
  </si>
  <si>
    <t>Cuadro 1.8.2-9</t>
  </si>
  <si>
    <t>Ingresos del Total de Ayuntamientos</t>
  </si>
  <si>
    <t>Ingresos de los Ayuntamientos de menos de 20.000 habitantes</t>
  </si>
  <si>
    <t>Ingresos de los Ayuntamientos de más de 20.000 habitantes</t>
  </si>
  <si>
    <t xml:space="preserve"> (millones de euros)</t>
  </si>
  <si>
    <t>CES. Informe de Situación Económica y Social de Castilla y León en 2021</t>
  </si>
  <si>
    <t>Presupuestos Consolidados de los ayuntamientos de Castilla y León, 2020-2021.  Ingresos</t>
  </si>
  <si>
    <t>% var.     20-21</t>
  </si>
  <si>
    <t>Fuente: Ministerio de Hacienda y Función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</si>
</sst>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Univers"/>
    </font>
    <font>
      <sz val="10"/>
      <name val="Arial"/>
    </font>
    <font>
      <sz val="8"/>
      <name val="Univers"/>
    </font>
    <font>
      <sz val="10"/>
      <color indexed="8"/>
      <name val="MS Sans Serif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3" borderId="2" xfId="2" applyFont="1" applyBorder="1" applyAlignment="1">
      <alignment vertical="center"/>
    </xf>
    <xf numFmtId="4" fontId="4" fillId="3" borderId="2" xfId="2" applyNumberFormat="1" applyFont="1" applyBorder="1" applyAlignment="1">
      <alignment horizontal="right" vertical="center" indent="2"/>
    </xf>
    <xf numFmtId="164" fontId="4" fillId="3" borderId="2" xfId="2" applyNumberFormat="1" applyFont="1" applyBorder="1" applyAlignment="1">
      <alignment horizontal="right" vertical="center"/>
    </xf>
    <xf numFmtId="0" fontId="2" fillId="2" borderId="0" xfId="1" applyFont="1"/>
    <xf numFmtId="0" fontId="4" fillId="3" borderId="0" xfId="2" applyFont="1"/>
    <xf numFmtId="0" fontId="4" fillId="0" borderId="0" xfId="0" applyFont="1" applyAlignment="1">
      <alignment horizontal="justify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indent="2"/>
    </xf>
    <xf numFmtId="164" fontId="1" fillId="0" borderId="1" xfId="0" applyNumberFormat="1" applyFont="1" applyBorder="1" applyAlignment="1">
      <alignment horizontal="right" vertical="center"/>
    </xf>
    <xf numFmtId="0" fontId="1" fillId="5" borderId="0" xfId="3" applyFont="1" applyFill="1" applyAlignment="1">
      <alignment vertical="center"/>
    </xf>
    <xf numFmtId="4" fontId="1" fillId="5" borderId="0" xfId="3" applyNumberFormat="1" applyFont="1" applyFill="1" applyAlignment="1">
      <alignment horizontal="right" vertical="center" indent="2"/>
    </xf>
    <xf numFmtId="164" fontId="1" fillId="5" borderId="0" xfId="3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 indent="2"/>
    </xf>
    <xf numFmtId="164" fontId="1" fillId="0" borderId="0" xfId="0" applyNumberFormat="1" applyFont="1" applyAlignment="1">
      <alignment horizontal="right" vertical="center"/>
    </xf>
    <xf numFmtId="0" fontId="1" fillId="4" borderId="0" xfId="3" applyFont="1" applyAlignment="1">
      <alignment vertical="center"/>
    </xf>
    <xf numFmtId="4" fontId="1" fillId="4" borderId="0" xfId="3" applyNumberFormat="1" applyFont="1" applyAlignment="1">
      <alignment horizontal="right" vertical="center" indent="2"/>
    </xf>
    <xf numFmtId="164" fontId="1" fillId="4" borderId="0" xfId="3" applyNumberFormat="1" applyFont="1" applyAlignment="1">
      <alignment horizontal="right" vertical="center"/>
    </xf>
    <xf numFmtId="0" fontId="3" fillId="2" borderId="0" xfId="1" applyFont="1"/>
    <xf numFmtId="0" fontId="4" fillId="3" borderId="0" xfId="2" applyFont="1" applyAlignment="1">
      <alignment horizontal="right" vertical="center" indent="2"/>
    </xf>
    <xf numFmtId="0" fontId="4" fillId="3" borderId="0" xfId="2" applyFont="1" applyAlignment="1">
      <alignment horizontal="right" vertical="center" indent="1"/>
    </xf>
    <xf numFmtId="0" fontId="4" fillId="3" borderId="0" xfId="2" applyFont="1" applyAlignment="1">
      <alignment horizontal="center" vertical="center" wrapText="1"/>
    </xf>
    <xf numFmtId="0" fontId="4" fillId="3" borderId="0" xfId="2" applyFont="1" applyAlignment="1">
      <alignment horizontal="left"/>
    </xf>
    <xf numFmtId="0" fontId="3" fillId="2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82BF68F3-1968-4D08-AA32-6ECE37E8E232}"/>
  </tableStyles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12FB-BFD2-4FB0-A7FF-E43393E4289B}">
  <sheetPr>
    <pageSetUpPr fitToPage="1"/>
  </sheetPr>
  <dimension ref="A1:J57"/>
  <sheetViews>
    <sheetView tabSelected="1" zoomScale="110" zoomScaleNormal="110" workbookViewId="0">
      <selection activeCell="H42" sqref="H1:L1048576"/>
    </sheetView>
  </sheetViews>
  <sheetFormatPr baseColWidth="10" defaultRowHeight="15" x14ac:dyDescent="0.25"/>
  <cols>
    <col min="1" max="1" width="36.28515625" style="1" customWidth="1"/>
    <col min="2" max="2" width="14.7109375" style="1" customWidth="1"/>
    <col min="3" max="3" width="7.42578125" style="1" customWidth="1"/>
    <col min="4" max="4" width="14.7109375" style="1" customWidth="1"/>
    <col min="5" max="5" width="7.5703125" style="1" customWidth="1"/>
    <col min="6" max="6" width="9.140625" style="1" customWidth="1"/>
    <col min="7" max="16384" width="11.42578125" style="1"/>
  </cols>
  <sheetData>
    <row r="1" spans="1:10" x14ac:dyDescent="0.25">
      <c r="A1" s="20" t="s">
        <v>20</v>
      </c>
      <c r="B1" s="5"/>
      <c r="C1" s="5"/>
      <c r="D1" s="5"/>
      <c r="E1" s="5"/>
      <c r="F1" s="5"/>
    </row>
    <row r="3" spans="1:10" x14ac:dyDescent="0.25">
      <c r="A3" s="24" t="s">
        <v>15</v>
      </c>
      <c r="B3" s="24"/>
      <c r="C3" s="24"/>
      <c r="D3" s="24"/>
      <c r="E3" s="24"/>
      <c r="F3" s="24"/>
    </row>
    <row r="4" spans="1:10" x14ac:dyDescent="0.25">
      <c r="A4" s="6" t="s">
        <v>21</v>
      </c>
      <c r="B4" s="6"/>
      <c r="C4" s="6"/>
      <c r="D4" s="6"/>
      <c r="E4" s="6"/>
      <c r="F4" s="6"/>
    </row>
    <row r="5" spans="1:10" x14ac:dyDescent="0.25">
      <c r="A5" s="24" t="s">
        <v>19</v>
      </c>
      <c r="B5" s="24"/>
      <c r="C5" s="24"/>
      <c r="D5" s="24"/>
      <c r="E5" s="24"/>
      <c r="F5" s="24"/>
      <c r="H5"/>
      <c r="I5"/>
      <c r="J5"/>
    </row>
    <row r="6" spans="1:10" x14ac:dyDescent="0.25">
      <c r="H6"/>
      <c r="I6"/>
      <c r="J6"/>
    </row>
    <row r="7" spans="1:10" ht="21.75" customHeight="1" x14ac:dyDescent="0.25">
      <c r="A7" s="7"/>
      <c r="B7" s="25" t="s">
        <v>16</v>
      </c>
      <c r="C7" s="26"/>
      <c r="D7" s="26"/>
      <c r="E7" s="26"/>
      <c r="F7" s="26"/>
      <c r="H7"/>
      <c r="I7"/>
      <c r="J7"/>
    </row>
    <row r="8" spans="1:10" ht="31.5" customHeight="1" x14ac:dyDescent="0.25">
      <c r="B8" s="21">
        <v>2020</v>
      </c>
      <c r="C8" s="22" t="s">
        <v>0</v>
      </c>
      <c r="D8" s="21">
        <v>2021</v>
      </c>
      <c r="E8" s="22" t="s">
        <v>0</v>
      </c>
      <c r="F8" s="23" t="s">
        <v>22</v>
      </c>
      <c r="H8"/>
      <c r="I8"/>
      <c r="J8"/>
    </row>
    <row r="9" spans="1:10" ht="15" customHeight="1" x14ac:dyDescent="0.25">
      <c r="A9" s="8" t="s">
        <v>9</v>
      </c>
      <c r="B9" s="9">
        <v>988.17</v>
      </c>
      <c r="C9" s="10">
        <v>39.200000000000003</v>
      </c>
      <c r="D9" s="9">
        <v>986.41189612000016</v>
      </c>
      <c r="E9" s="10">
        <v>37.513871858630537</v>
      </c>
      <c r="F9" s="10">
        <v>-0.17791512391590913</v>
      </c>
      <c r="H9"/>
      <c r="I9"/>
      <c r="J9"/>
    </row>
    <row r="10" spans="1:10" ht="15" customHeight="1" x14ac:dyDescent="0.25">
      <c r="A10" s="11" t="s">
        <v>1</v>
      </c>
      <c r="B10" s="12">
        <v>71.010000000000005</v>
      </c>
      <c r="C10" s="13">
        <v>2.8</v>
      </c>
      <c r="D10" s="12">
        <v>78.056933580000006</v>
      </c>
      <c r="E10" s="13">
        <v>2.9685548354756746</v>
      </c>
      <c r="F10" s="13">
        <v>9.9238608365019019</v>
      </c>
      <c r="H10"/>
      <c r="I10"/>
      <c r="J10"/>
    </row>
    <row r="11" spans="1:10" ht="15" customHeight="1" x14ac:dyDescent="0.25">
      <c r="A11" s="14" t="s">
        <v>2</v>
      </c>
      <c r="B11" s="15">
        <v>445.47</v>
      </c>
      <c r="C11" s="16">
        <v>17.7</v>
      </c>
      <c r="D11" s="15">
        <v>437.10717018000003</v>
      </c>
      <c r="E11" s="16">
        <v>16.623463722528257</v>
      </c>
      <c r="F11" s="16">
        <v>-1.8773048286079899</v>
      </c>
      <c r="H11"/>
      <c r="I11"/>
      <c r="J11"/>
    </row>
    <row r="12" spans="1:10" ht="15" customHeight="1" x14ac:dyDescent="0.25">
      <c r="A12" s="11" t="s">
        <v>3</v>
      </c>
      <c r="B12" s="12">
        <v>689.57</v>
      </c>
      <c r="C12" s="13">
        <v>27.3</v>
      </c>
      <c r="D12" s="12">
        <v>712.06839422000007</v>
      </c>
      <c r="E12" s="13">
        <v>27.080413973535698</v>
      </c>
      <c r="F12" s="13">
        <v>3.2626701016575481</v>
      </c>
      <c r="H12"/>
      <c r="I12"/>
      <c r="J12"/>
    </row>
    <row r="13" spans="1:10" ht="15" customHeight="1" x14ac:dyDescent="0.25">
      <c r="A13" s="14" t="s">
        <v>4</v>
      </c>
      <c r="B13" s="15">
        <v>99.13</v>
      </c>
      <c r="C13" s="16">
        <v>3.9</v>
      </c>
      <c r="D13" s="15">
        <v>100.29512873</v>
      </c>
      <c r="E13" s="16">
        <v>3.8142875425788247</v>
      </c>
      <c r="F13" s="16">
        <v>1.1753543125189196</v>
      </c>
      <c r="H13"/>
      <c r="I13"/>
      <c r="J13"/>
    </row>
    <row r="14" spans="1:10" ht="15" customHeight="1" x14ac:dyDescent="0.25">
      <c r="A14" s="17" t="s">
        <v>10</v>
      </c>
      <c r="B14" s="18">
        <v>2293.34</v>
      </c>
      <c r="C14" s="19">
        <v>90.9</v>
      </c>
      <c r="D14" s="18">
        <v>2313.9395228300009</v>
      </c>
      <c r="E14" s="19">
        <v>88.000591932749018</v>
      </c>
      <c r="F14" s="19">
        <v>0.898232395981438</v>
      </c>
      <c r="H14"/>
      <c r="I14"/>
      <c r="J14"/>
    </row>
    <row r="15" spans="1:10" ht="15" customHeight="1" x14ac:dyDescent="0.25">
      <c r="A15" s="14" t="s">
        <v>5</v>
      </c>
      <c r="B15" s="15">
        <v>30.49</v>
      </c>
      <c r="C15" s="16">
        <v>1.2</v>
      </c>
      <c r="D15" s="15">
        <v>29.344188890000002</v>
      </c>
      <c r="E15" s="16">
        <v>1.1159781691045141</v>
      </c>
      <c r="F15" s="16">
        <v>-3.7579898655296802</v>
      </c>
      <c r="H15"/>
      <c r="I15"/>
      <c r="J15"/>
    </row>
    <row r="16" spans="1:10" ht="15" customHeight="1" x14ac:dyDescent="0.25">
      <c r="A16" s="11" t="s">
        <v>6</v>
      </c>
      <c r="B16" s="12">
        <v>140.93</v>
      </c>
      <c r="C16" s="13">
        <v>5.6</v>
      </c>
      <c r="D16" s="12">
        <v>167.39579266999999</v>
      </c>
      <c r="E16" s="13">
        <v>6.3661684744445992</v>
      </c>
      <c r="F16" s="13">
        <v>18.779388824238978</v>
      </c>
      <c r="H16"/>
      <c r="I16"/>
      <c r="J16"/>
    </row>
    <row r="17" spans="1:10" ht="15" customHeight="1" x14ac:dyDescent="0.25">
      <c r="A17" s="17" t="s">
        <v>11</v>
      </c>
      <c r="B17" s="18">
        <v>171.42</v>
      </c>
      <c r="C17" s="19">
        <v>6.8</v>
      </c>
      <c r="D17" s="18">
        <v>196.73998155999999</v>
      </c>
      <c r="E17" s="19">
        <v>7.482146643549112</v>
      </c>
      <c r="F17" s="19">
        <v>14.770727779722321</v>
      </c>
      <c r="H17"/>
      <c r="I17"/>
      <c r="J17"/>
    </row>
    <row r="18" spans="1:10" ht="15" customHeight="1" x14ac:dyDescent="0.25">
      <c r="A18" s="17" t="s">
        <v>12</v>
      </c>
      <c r="B18" s="18">
        <v>2464.7600000000002</v>
      </c>
      <c r="C18" s="19">
        <v>97.7</v>
      </c>
      <c r="D18" s="18">
        <v>2510.6795043900011</v>
      </c>
      <c r="E18" s="19">
        <v>95.482738576298132</v>
      </c>
      <c r="F18" s="19">
        <v>1.8630416101365199</v>
      </c>
      <c r="H18"/>
      <c r="I18"/>
      <c r="J18"/>
    </row>
    <row r="19" spans="1:10" ht="15" customHeight="1" x14ac:dyDescent="0.25">
      <c r="A19" s="14" t="s">
        <v>7</v>
      </c>
      <c r="B19" s="15">
        <v>3.53</v>
      </c>
      <c r="C19" s="16">
        <v>0.1</v>
      </c>
      <c r="D19" s="15">
        <v>3.271963</v>
      </c>
      <c r="E19" s="16">
        <v>0.12443483416105128</v>
      </c>
      <c r="F19" s="16">
        <v>-7.3098300283286051</v>
      </c>
      <c r="H19"/>
      <c r="I19"/>
      <c r="J19"/>
    </row>
    <row r="20" spans="1:10" ht="15" customHeight="1" x14ac:dyDescent="0.25">
      <c r="A20" s="11" t="s">
        <v>8</v>
      </c>
      <c r="B20" s="12">
        <v>54.53</v>
      </c>
      <c r="C20" s="13">
        <v>2.2000000000000002</v>
      </c>
      <c r="D20" s="12">
        <v>115.50757602</v>
      </c>
      <c r="E20" s="13">
        <v>4.3928265895408121</v>
      </c>
      <c r="F20" s="13">
        <v>111.8239061434073</v>
      </c>
      <c r="H20"/>
      <c r="I20"/>
      <c r="J20"/>
    </row>
    <row r="21" spans="1:10" ht="15" customHeight="1" x14ac:dyDescent="0.25">
      <c r="A21" s="17" t="s">
        <v>13</v>
      </c>
      <c r="B21" s="18">
        <v>58.05</v>
      </c>
      <c r="C21" s="19">
        <v>2.2999999999999998</v>
      </c>
      <c r="D21" s="18">
        <v>118.77953902</v>
      </c>
      <c r="E21" s="19">
        <v>4.5172614237018625</v>
      </c>
      <c r="F21" s="19">
        <v>104.61591562446168</v>
      </c>
      <c r="H21"/>
      <c r="I21"/>
      <c r="J21"/>
    </row>
    <row r="22" spans="1:10" ht="15" customHeight="1" x14ac:dyDescent="0.25">
      <c r="A22" s="2" t="s">
        <v>14</v>
      </c>
      <c r="B22" s="3">
        <v>2522.81</v>
      </c>
      <c r="C22" s="4">
        <v>100</v>
      </c>
      <c r="D22" s="3">
        <v>2629.459043410001</v>
      </c>
      <c r="E22" s="4">
        <v>99.999999999999986</v>
      </c>
      <c r="F22" s="4">
        <v>4.2273910207269125</v>
      </c>
      <c r="H22"/>
      <c r="I22"/>
      <c r="J22"/>
    </row>
    <row r="23" spans="1:10" x14ac:dyDescent="0.25">
      <c r="H23"/>
      <c r="I23"/>
      <c r="J23"/>
    </row>
    <row r="24" spans="1:10" ht="31.5" customHeight="1" x14ac:dyDescent="0.25">
      <c r="A24" s="7"/>
      <c r="B24" s="25" t="s">
        <v>18</v>
      </c>
      <c r="C24" s="26"/>
      <c r="D24" s="26"/>
      <c r="E24" s="26"/>
      <c r="F24" s="26"/>
      <c r="H24"/>
      <c r="I24"/>
      <c r="J24"/>
    </row>
    <row r="25" spans="1:10" ht="30" customHeight="1" x14ac:dyDescent="0.25">
      <c r="B25" s="21">
        <v>2020</v>
      </c>
      <c r="C25" s="22" t="s">
        <v>0</v>
      </c>
      <c r="D25" s="21">
        <v>2021</v>
      </c>
      <c r="E25" s="22" t="s">
        <v>0</v>
      </c>
      <c r="F25" s="23" t="s">
        <v>22</v>
      </c>
      <c r="H25"/>
      <c r="I25"/>
      <c r="J25"/>
    </row>
    <row r="26" spans="1:10" ht="15" customHeight="1" x14ac:dyDescent="0.25">
      <c r="A26" s="8" t="s">
        <v>9</v>
      </c>
      <c r="B26" s="9">
        <v>545.57000000000005</v>
      </c>
      <c r="C26" s="10">
        <v>41.4</v>
      </c>
      <c r="D26" s="9">
        <v>536.82328634999999</v>
      </c>
      <c r="E26" s="10">
        <v>39.094286145959366</v>
      </c>
      <c r="F26" s="10">
        <v>-1.6032248199131374</v>
      </c>
      <c r="H26"/>
      <c r="I26"/>
      <c r="J26"/>
    </row>
    <row r="27" spans="1:10" ht="15" customHeight="1" x14ac:dyDescent="0.25">
      <c r="A27" s="11" t="s">
        <v>1</v>
      </c>
      <c r="B27" s="12">
        <v>50.18</v>
      </c>
      <c r="C27" s="13">
        <v>3.8</v>
      </c>
      <c r="D27" s="12">
        <v>50.018539960000005</v>
      </c>
      <c r="E27" s="13">
        <v>3.6426123149293286</v>
      </c>
      <c r="F27" s="13">
        <v>-0.32176173774411154</v>
      </c>
      <c r="H27"/>
      <c r="I27"/>
      <c r="J27"/>
    </row>
    <row r="28" spans="1:10" ht="15" customHeight="1" x14ac:dyDescent="0.25">
      <c r="A28" s="14" t="s">
        <v>2</v>
      </c>
      <c r="B28" s="15">
        <v>228.55</v>
      </c>
      <c r="C28" s="16">
        <v>17.3</v>
      </c>
      <c r="D28" s="15">
        <v>222.02807854999998</v>
      </c>
      <c r="E28" s="16">
        <v>16.16924871923683</v>
      </c>
      <c r="F28" s="16">
        <v>-2.8536081601400269</v>
      </c>
      <c r="H28"/>
      <c r="I28"/>
      <c r="J28"/>
    </row>
    <row r="29" spans="1:10" ht="15" customHeight="1" x14ac:dyDescent="0.25">
      <c r="A29" s="11" t="s">
        <v>3</v>
      </c>
      <c r="B29" s="12">
        <v>370.41</v>
      </c>
      <c r="C29" s="13">
        <v>28.1</v>
      </c>
      <c r="D29" s="12">
        <v>382.54016614</v>
      </c>
      <c r="E29" s="13">
        <v>27.858580463384545</v>
      </c>
      <c r="F29" s="13">
        <v>3.2747944547933372</v>
      </c>
      <c r="H29"/>
      <c r="I29"/>
      <c r="J29"/>
    </row>
    <row r="30" spans="1:10" ht="15" customHeight="1" x14ac:dyDescent="0.25">
      <c r="A30" s="14" t="s">
        <v>4</v>
      </c>
      <c r="B30" s="15">
        <v>26.36</v>
      </c>
      <c r="C30" s="16">
        <v>2</v>
      </c>
      <c r="D30" s="15">
        <v>24.90972975</v>
      </c>
      <c r="E30" s="16">
        <v>1.8140571160508432</v>
      </c>
      <c r="F30" s="16">
        <v>-5.5017839529590162</v>
      </c>
      <c r="H30"/>
      <c r="I30"/>
      <c r="J30"/>
    </row>
    <row r="31" spans="1:10" ht="15" customHeight="1" x14ac:dyDescent="0.25">
      <c r="A31" s="17" t="s">
        <v>10</v>
      </c>
      <c r="B31" s="18">
        <v>1221.07</v>
      </c>
      <c r="C31" s="19">
        <v>92.7</v>
      </c>
      <c r="D31" s="18">
        <v>1216.3198007499998</v>
      </c>
      <c r="E31" s="19">
        <v>88.578784759560904</v>
      </c>
      <c r="F31" s="19">
        <v>-0.38901940511192379</v>
      </c>
      <c r="H31"/>
      <c r="I31"/>
      <c r="J31"/>
    </row>
    <row r="32" spans="1:10" ht="15" customHeight="1" x14ac:dyDescent="0.25">
      <c r="A32" s="14" t="s">
        <v>5</v>
      </c>
      <c r="B32" s="15">
        <v>17.73</v>
      </c>
      <c r="C32" s="16">
        <v>1.3</v>
      </c>
      <c r="D32" s="15">
        <v>16.053040230000001</v>
      </c>
      <c r="E32" s="16">
        <v>1.1690665517349486</v>
      </c>
      <c r="F32" s="16">
        <v>-9.4583179357021976</v>
      </c>
      <c r="H32"/>
      <c r="I32"/>
      <c r="J32"/>
    </row>
    <row r="33" spans="1:10" ht="15" customHeight="1" x14ac:dyDescent="0.25">
      <c r="A33" s="11" t="s">
        <v>6</v>
      </c>
      <c r="B33" s="12">
        <v>29.04</v>
      </c>
      <c r="C33" s="13">
        <v>2.2000000000000002</v>
      </c>
      <c r="D33" s="12">
        <v>30.521638599999999</v>
      </c>
      <c r="E33" s="13">
        <v>2.2227457403813098</v>
      </c>
      <c r="F33" s="13">
        <v>5.1020612947658464</v>
      </c>
      <c r="H33"/>
      <c r="I33"/>
      <c r="J33"/>
    </row>
    <row r="34" spans="1:10" ht="15" customHeight="1" x14ac:dyDescent="0.25">
      <c r="A34" s="17" t="s">
        <v>11</v>
      </c>
      <c r="B34" s="18">
        <v>46.78</v>
      </c>
      <c r="C34" s="19">
        <v>3.5</v>
      </c>
      <c r="D34" s="18">
        <v>46.574678829999996</v>
      </c>
      <c r="E34" s="19">
        <v>3.3918122921162577</v>
      </c>
      <c r="F34" s="19">
        <v>-0.43890801624627329</v>
      </c>
      <c r="H34"/>
      <c r="I34"/>
      <c r="J34"/>
    </row>
    <row r="35" spans="1:10" ht="15" customHeight="1" x14ac:dyDescent="0.25">
      <c r="A35" s="17" t="s">
        <v>12</v>
      </c>
      <c r="B35" s="18">
        <v>1267.8499999999999</v>
      </c>
      <c r="C35" s="19">
        <v>96.2</v>
      </c>
      <c r="D35" s="18">
        <v>1262.8944795799998</v>
      </c>
      <c r="E35" s="19">
        <v>91.970597051677146</v>
      </c>
      <c r="F35" s="19">
        <v>-0.39086015064874857</v>
      </c>
      <c r="H35"/>
      <c r="I35"/>
      <c r="J35"/>
    </row>
    <row r="36" spans="1:10" ht="15" customHeight="1" x14ac:dyDescent="0.25">
      <c r="A36" s="14" t="s">
        <v>7</v>
      </c>
      <c r="B36" s="15">
        <v>3.23</v>
      </c>
      <c r="C36" s="16">
        <v>0.2</v>
      </c>
      <c r="D36" s="15">
        <v>2.6598108000000003</v>
      </c>
      <c r="E36" s="16">
        <v>0.19370136719724493</v>
      </c>
      <c r="F36" s="16">
        <v>-17.65291640866873</v>
      </c>
      <c r="H36"/>
      <c r="I36"/>
      <c r="J36"/>
    </row>
    <row r="37" spans="1:10" ht="15" customHeight="1" x14ac:dyDescent="0.25">
      <c r="A37" s="11" t="s">
        <v>8</v>
      </c>
      <c r="B37" s="12">
        <v>46.65</v>
      </c>
      <c r="C37" s="13">
        <v>3.5</v>
      </c>
      <c r="D37" s="12">
        <v>107.59595553000001</v>
      </c>
      <c r="E37" s="13">
        <v>7.8357015811256066</v>
      </c>
      <c r="F37" s="13">
        <v>130.64513511254023</v>
      </c>
      <c r="H37"/>
      <c r="I37"/>
      <c r="J37"/>
    </row>
    <row r="38" spans="1:10" ht="15" customHeight="1" x14ac:dyDescent="0.25">
      <c r="A38" s="17" t="s">
        <v>13</v>
      </c>
      <c r="B38" s="18">
        <v>49.88</v>
      </c>
      <c r="C38" s="19">
        <v>3.8</v>
      </c>
      <c r="D38" s="18">
        <v>110.25576633000001</v>
      </c>
      <c r="E38" s="19">
        <v>8.0294029483228524</v>
      </c>
      <c r="F38" s="19">
        <v>121.04203354049719</v>
      </c>
      <c r="H38"/>
      <c r="I38"/>
      <c r="J38"/>
    </row>
    <row r="39" spans="1:10" ht="15" customHeight="1" x14ac:dyDescent="0.25">
      <c r="A39" s="2" t="s">
        <v>14</v>
      </c>
      <c r="B39" s="3">
        <v>1317.73</v>
      </c>
      <c r="C39" s="4">
        <v>100</v>
      </c>
      <c r="D39" s="3">
        <v>1373.1502459099997</v>
      </c>
      <c r="E39" s="4">
        <v>100</v>
      </c>
      <c r="F39" s="4">
        <v>4.2057360696045123</v>
      </c>
      <c r="H39"/>
      <c r="I39"/>
      <c r="J39"/>
    </row>
    <row r="40" spans="1:10" x14ac:dyDescent="0.25">
      <c r="H40"/>
      <c r="I40"/>
      <c r="J40"/>
    </row>
    <row r="41" spans="1:10" ht="30.75" customHeight="1" x14ac:dyDescent="0.25">
      <c r="A41" s="7"/>
      <c r="B41" s="25" t="s">
        <v>17</v>
      </c>
      <c r="C41" s="26"/>
      <c r="D41" s="26"/>
      <c r="E41" s="26"/>
      <c r="F41" s="26"/>
      <c r="H41"/>
      <c r="I41"/>
      <c r="J41"/>
    </row>
    <row r="42" spans="1:10" ht="26.25" customHeight="1" x14ac:dyDescent="0.25">
      <c r="B42" s="21">
        <v>2020</v>
      </c>
      <c r="C42" s="22" t="s">
        <v>0</v>
      </c>
      <c r="D42" s="21">
        <v>2021</v>
      </c>
      <c r="E42" s="22" t="s">
        <v>0</v>
      </c>
      <c r="F42" s="23" t="s">
        <v>22</v>
      </c>
      <c r="H42"/>
      <c r="I42"/>
      <c r="J42"/>
    </row>
    <row r="43" spans="1:10" ht="15" customHeight="1" x14ac:dyDescent="0.25">
      <c r="A43" s="8" t="s">
        <v>9</v>
      </c>
      <c r="B43" s="9">
        <v>442.59999999999991</v>
      </c>
      <c r="C43" s="10">
        <f>B43*100/B$56</f>
        <v>36.727852092807112</v>
      </c>
      <c r="D43" s="9">
        <f>D9-D26</f>
        <v>449.58860977000018</v>
      </c>
      <c r="E43" s="10">
        <f>D43*100/D$39</f>
        <v>32.74139964720711</v>
      </c>
      <c r="F43" s="10">
        <f>(D43*100/B43)-100</f>
        <v>1.5789900067781986</v>
      </c>
      <c r="H43"/>
      <c r="I43"/>
      <c r="J43"/>
    </row>
    <row r="44" spans="1:10" ht="15" customHeight="1" x14ac:dyDescent="0.25">
      <c r="A44" s="11" t="s">
        <v>1</v>
      </c>
      <c r="B44" s="12">
        <v>20.830000000000005</v>
      </c>
      <c r="C44" s="13">
        <f t="shared" ref="C44:C56" si="0">B44*100/B$56</f>
        <v>1.7285159491486046</v>
      </c>
      <c r="D44" s="12">
        <f>D10-D27</f>
        <v>28.038393620000001</v>
      </c>
      <c r="E44" s="13">
        <f t="shared" ref="E44:E56" si="1">D44*100/D$39</f>
        <v>2.0419028218881241</v>
      </c>
      <c r="F44" s="13">
        <f t="shared" ref="F44:F56" si="2">(D44*100/B44)-100</f>
        <v>34.605826308209288</v>
      </c>
      <c r="H44"/>
      <c r="I44"/>
      <c r="J44"/>
    </row>
    <row r="45" spans="1:10" ht="15" customHeight="1" x14ac:dyDescent="0.25">
      <c r="A45" s="14" t="s">
        <v>2</v>
      </c>
      <c r="B45" s="15">
        <v>216.92000000000002</v>
      </c>
      <c r="C45" s="16">
        <f t="shared" si="0"/>
        <v>18.000464699439043</v>
      </c>
      <c r="D45" s="15">
        <f>D11-D28</f>
        <v>215.07909163000005</v>
      </c>
      <c r="E45" s="16">
        <f t="shared" si="1"/>
        <v>15.663187059873778</v>
      </c>
      <c r="F45" s="16">
        <f t="shared" si="2"/>
        <v>-0.84865774018069828</v>
      </c>
      <c r="H45"/>
      <c r="I45"/>
      <c r="J45"/>
    </row>
    <row r="46" spans="1:10" ht="15" customHeight="1" x14ac:dyDescent="0.25">
      <c r="A46" s="11" t="s">
        <v>3</v>
      </c>
      <c r="B46" s="12">
        <v>319.16000000000003</v>
      </c>
      <c r="C46" s="13">
        <f t="shared" si="0"/>
        <v>26.484548743651878</v>
      </c>
      <c r="D46" s="12">
        <f>D12-D29</f>
        <v>329.52822808000008</v>
      </c>
      <c r="E46" s="13">
        <f t="shared" si="1"/>
        <v>23.997973205154878</v>
      </c>
      <c r="F46" s="13">
        <f t="shared" si="2"/>
        <v>3.2485988469733087</v>
      </c>
      <c r="H46"/>
      <c r="I46"/>
      <c r="J46"/>
    </row>
    <row r="47" spans="1:10" ht="15" customHeight="1" x14ac:dyDescent="0.25">
      <c r="A47" s="14" t="s">
        <v>4</v>
      </c>
      <c r="B47" s="15">
        <v>72.77</v>
      </c>
      <c r="C47" s="16">
        <f t="shared" si="0"/>
        <v>6.0386032462575105</v>
      </c>
      <c r="D47" s="15">
        <f>D13-D30</f>
        <v>75.385398980000005</v>
      </c>
      <c r="E47" s="16">
        <f t="shared" si="1"/>
        <v>5.489959981039175</v>
      </c>
      <c r="F47" s="16">
        <f t="shared" si="2"/>
        <v>3.5940620860244792</v>
      </c>
      <c r="H47"/>
      <c r="I47"/>
      <c r="J47"/>
    </row>
    <row r="48" spans="1:10" ht="15" customHeight="1" x14ac:dyDescent="0.25">
      <c r="A48" s="17" t="s">
        <v>10</v>
      </c>
      <c r="B48" s="18">
        <v>1072.2700000000002</v>
      </c>
      <c r="C48" s="19">
        <f t="shared" si="0"/>
        <v>88.979154910877298</v>
      </c>
      <c r="D48" s="18">
        <f t="shared" ref="D48:D56" si="3">D14-D31</f>
        <v>1097.6197220800011</v>
      </c>
      <c r="E48" s="19">
        <f t="shared" si="1"/>
        <v>79.934422715163123</v>
      </c>
      <c r="F48" s="19">
        <f t="shared" si="2"/>
        <v>2.3641174405700838</v>
      </c>
      <c r="H48"/>
      <c r="I48"/>
      <c r="J48"/>
    </row>
    <row r="49" spans="1:10" ht="15" customHeight="1" x14ac:dyDescent="0.25">
      <c r="A49" s="14" t="s">
        <v>5</v>
      </c>
      <c r="B49" s="15">
        <v>12.759999999999998</v>
      </c>
      <c r="C49" s="16">
        <f t="shared" si="0"/>
        <v>1.0588508646728847</v>
      </c>
      <c r="D49" s="15">
        <f t="shared" si="3"/>
        <v>13.291148660000001</v>
      </c>
      <c r="E49" s="16">
        <f t="shared" si="1"/>
        <v>0.96793112768164935</v>
      </c>
      <c r="F49" s="16">
        <f t="shared" si="2"/>
        <v>4.1626070532915662</v>
      </c>
      <c r="H49"/>
      <c r="I49"/>
      <c r="J49"/>
    </row>
    <row r="50" spans="1:10" ht="15" customHeight="1" x14ac:dyDescent="0.25">
      <c r="A50" s="11" t="s">
        <v>6</v>
      </c>
      <c r="B50" s="12">
        <v>111.89000000000001</v>
      </c>
      <c r="C50" s="13">
        <f t="shared" si="0"/>
        <v>9.2848607561323746</v>
      </c>
      <c r="D50" s="12">
        <f t="shared" si="3"/>
        <v>136.87415407</v>
      </c>
      <c r="E50" s="13">
        <f t="shared" si="1"/>
        <v>9.9678934972838462</v>
      </c>
      <c r="F50" s="13">
        <f>(D50*100/B50)-100</f>
        <v>22.329210894628645</v>
      </c>
      <c r="H50"/>
      <c r="I50"/>
      <c r="J50"/>
    </row>
    <row r="51" spans="1:10" ht="15" customHeight="1" x14ac:dyDescent="0.25">
      <c r="A51" s="17" t="s">
        <v>11</v>
      </c>
      <c r="B51" s="18">
        <v>124.63999999999999</v>
      </c>
      <c r="C51" s="19">
        <f t="shared" si="0"/>
        <v>10.342881800378397</v>
      </c>
      <c r="D51" s="18">
        <f t="shared" si="3"/>
        <v>150.16530273000001</v>
      </c>
      <c r="E51" s="19">
        <f t="shared" si="1"/>
        <v>10.935824624965495</v>
      </c>
      <c r="F51" s="19">
        <f t="shared" si="2"/>
        <v>20.479222344351754</v>
      </c>
      <c r="H51"/>
      <c r="I51"/>
      <c r="J51"/>
    </row>
    <row r="52" spans="1:10" ht="15" customHeight="1" x14ac:dyDescent="0.25">
      <c r="A52" s="17" t="s">
        <v>12</v>
      </c>
      <c r="B52" s="18">
        <v>1196.9100000000003</v>
      </c>
      <c r="C52" s="19">
        <f t="shared" si="0"/>
        <v>99.32203671125572</v>
      </c>
      <c r="D52" s="18">
        <f t="shared" si="3"/>
        <v>1247.7850248100012</v>
      </c>
      <c r="E52" s="19">
        <f t="shared" si="1"/>
        <v>90.870247340128628</v>
      </c>
      <c r="F52" s="19">
        <f t="shared" si="2"/>
        <v>4.2505305169144663</v>
      </c>
      <c r="H52"/>
      <c r="I52"/>
      <c r="J52"/>
    </row>
    <row r="53" spans="1:10" ht="15" customHeight="1" x14ac:dyDescent="0.25">
      <c r="A53" s="14" t="s">
        <v>7</v>
      </c>
      <c r="B53" s="15">
        <v>0.29999999999999982</v>
      </c>
      <c r="C53" s="16">
        <f t="shared" si="0"/>
        <v>2.4894612805788814E-2</v>
      </c>
      <c r="D53" s="15">
        <f t="shared" si="3"/>
        <v>0.6121521999999997</v>
      </c>
      <c r="E53" s="16">
        <f t="shared" si="1"/>
        <v>4.4580132569129072E-2</v>
      </c>
      <c r="F53" s="16">
        <f t="shared" si="2"/>
        <v>104.05073333333337</v>
      </c>
      <c r="H53"/>
      <c r="I53"/>
      <c r="J53"/>
    </row>
    <row r="54" spans="1:10" ht="15" customHeight="1" x14ac:dyDescent="0.25">
      <c r="A54" s="11" t="s">
        <v>8</v>
      </c>
      <c r="B54" s="12">
        <v>7.8800000000000026</v>
      </c>
      <c r="C54" s="13">
        <f t="shared" si="0"/>
        <v>0.65389849636538677</v>
      </c>
      <c r="D54" s="12">
        <f t="shared" si="3"/>
        <v>7.91162048999999</v>
      </c>
      <c r="E54" s="13">
        <f t="shared" si="1"/>
        <v>0.57616568278417957</v>
      </c>
      <c r="F54" s="13">
        <f t="shared" si="2"/>
        <v>0.40127525380694351</v>
      </c>
      <c r="H54"/>
      <c r="I54"/>
      <c r="J54"/>
    </row>
    <row r="55" spans="1:10" ht="15" customHeight="1" x14ac:dyDescent="0.25">
      <c r="A55" s="17" t="s">
        <v>13</v>
      </c>
      <c r="B55" s="18">
        <v>8.1699999999999946</v>
      </c>
      <c r="C55" s="19">
        <f t="shared" si="0"/>
        <v>0.67796328874431533</v>
      </c>
      <c r="D55" s="18">
        <f t="shared" si="3"/>
        <v>8.5237726899999871</v>
      </c>
      <c r="E55" s="19">
        <f t="shared" si="1"/>
        <v>0.62074581535330842</v>
      </c>
      <c r="F55" s="19">
        <f t="shared" si="2"/>
        <v>4.33014308445523</v>
      </c>
      <c r="H55"/>
      <c r="I55"/>
      <c r="J55"/>
    </row>
    <row r="56" spans="1:10" ht="15" customHeight="1" x14ac:dyDescent="0.25">
      <c r="A56" s="2" t="s">
        <v>14</v>
      </c>
      <c r="B56" s="3">
        <v>1205.08</v>
      </c>
      <c r="C56" s="4">
        <f t="shared" si="0"/>
        <v>100</v>
      </c>
      <c r="D56" s="3">
        <f t="shared" si="3"/>
        <v>1256.3087975000012</v>
      </c>
      <c r="E56" s="4">
        <f t="shared" si="1"/>
        <v>91.490993155481931</v>
      </c>
      <c r="F56" s="4">
        <f t="shared" si="2"/>
        <v>4.251070260895645</v>
      </c>
      <c r="H56"/>
      <c r="I56"/>
      <c r="J56"/>
    </row>
    <row r="57" spans="1:10" ht="21" customHeight="1" x14ac:dyDescent="0.25">
      <c r="A57" s="1" t="s">
        <v>23</v>
      </c>
      <c r="H57"/>
      <c r="I57"/>
      <c r="J57"/>
    </row>
  </sheetData>
  <mergeCells count="5">
    <mergeCell ref="A3:F3"/>
    <mergeCell ref="A5:F5"/>
    <mergeCell ref="B7:F7"/>
    <mergeCell ref="B24:F24"/>
    <mergeCell ref="B41:F41"/>
  </mergeCells>
  <pageMargins left="0.28000000000000003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1.8.2-9</vt:lpstr>
      <vt:lpstr>'1.8.2-9'!Área_de_impresión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2015-08-10T10:53:55Z</cp:lastPrinted>
  <dcterms:created xsi:type="dcterms:W3CDTF">2014-08-13T12:30:34Z</dcterms:created>
  <dcterms:modified xsi:type="dcterms:W3CDTF">2022-06-21T11:08:55Z</dcterms:modified>
</cp:coreProperties>
</file>