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475" windowWidth="19230" windowHeight="2745"/>
  </bookViews>
  <sheets>
    <sheet name="1,3,1-17" sheetId="11" r:id="rId1"/>
    <sheet name="Hoja1" sheetId="24" r:id="rId2"/>
  </sheets>
  <definedNames>
    <definedName name="_xlnm.Print_Area" localSheetId="0">'1,3,1-17'!#REF!</definedName>
  </definedNames>
  <calcPr calcId="125725"/>
</workbook>
</file>

<file path=xl/calcChain.xml><?xml version="1.0" encoding="utf-8"?>
<calcChain xmlns="http://schemas.openxmlformats.org/spreadsheetml/2006/main">
  <c r="D22" i="11"/>
  <c r="D23"/>
  <c r="D24"/>
  <c r="D25"/>
  <c r="D26"/>
  <c r="D27"/>
  <c r="D28"/>
  <c r="D29"/>
  <c r="D30"/>
  <c r="D21"/>
  <c r="I17"/>
  <c r="L17" l="1"/>
  <c r="C17" l="1"/>
  <c r="F17"/>
</calcChain>
</file>

<file path=xl/sharedStrings.xml><?xml version="1.0" encoding="utf-8"?>
<sst xmlns="http://schemas.openxmlformats.org/spreadsheetml/2006/main" count="36" uniqueCount="20">
  <si>
    <t>Total</t>
  </si>
  <si>
    <t>Fuente: Consejería de Agricultura y Ganadería de la Junta de Castilla y León.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</si>
  <si>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</si>
  <si>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</si>
  <si>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</si>
  <si>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</si>
  <si>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</si>
  <si>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</si>
  <si>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</si>
  <si>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</si>
  <si>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</si>
  <si>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Sector del azúcar</t>
  </si>
  <si>
    <t>Otras FEAGA</t>
  </si>
  <si>
    <t>CES. Informe de Situación Económica y Social de Castilla y León en 2015</t>
  </si>
  <si>
    <t>Ayudas por superficie y ayudas disociadas</t>
  </si>
  <si>
    <t>Sector del viñedo</t>
  </si>
  <si>
    <t>%Var</t>
  </si>
  <si>
    <t>-</t>
  </si>
  <si>
    <t>Principales ayudas a la agricultura, 2015</t>
  </si>
  <si>
    <t>Cuadro 1.3.1-17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</si>
</sst>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35">
    <xf numFmtId="0" fontId="0" fillId="0" borderId="0" xfId="0"/>
    <xf numFmtId="0" fontId="0" fillId="0" borderId="0" xfId="0"/>
    <xf numFmtId="0" fontId="4" fillId="0" borderId="0" xfId="0" applyFont="1"/>
    <xf numFmtId="0" fontId="5" fillId="3" borderId="0" xfId="2" applyFont="1" applyAlignment="1"/>
    <xf numFmtId="0" fontId="2" fillId="2" borderId="0" xfId="1" applyFont="1" applyAlignment="1"/>
    <xf numFmtId="0" fontId="6" fillId="0" borderId="0" xfId="0" applyFont="1"/>
    <xf numFmtId="0" fontId="6" fillId="0" borderId="1" xfId="0" applyFont="1" applyBorder="1"/>
    <xf numFmtId="0" fontId="6" fillId="2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indent="1"/>
    </xf>
    <xf numFmtId="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5" borderId="0" xfId="0" applyFont="1" applyFill="1" applyBorder="1" applyAlignment="1">
      <alignment horizontal="left" indent="1"/>
    </xf>
    <xf numFmtId="4" fontId="6" fillId="5" borderId="0" xfId="0" applyNumberFormat="1" applyFont="1" applyFill="1" applyBorder="1" applyAlignment="1">
      <alignment horizontal="right"/>
    </xf>
    <xf numFmtId="164" fontId="6" fillId="5" borderId="0" xfId="0" applyNumberFormat="1" applyFont="1" applyFill="1" applyBorder="1" applyAlignment="1">
      <alignment horizontal="right"/>
    </xf>
    <xf numFmtId="0" fontId="6" fillId="4" borderId="2" xfId="3" applyFont="1" applyFill="1" applyBorder="1" applyAlignment="1">
      <alignment horizontal="left" indent="1"/>
    </xf>
    <xf numFmtId="4" fontId="6" fillId="4" borderId="2" xfId="3" applyNumberFormat="1" applyFont="1" applyFill="1" applyBorder="1" applyAlignment="1">
      <alignment horizontal="right"/>
    </xf>
    <xf numFmtId="164" fontId="6" fillId="4" borderId="2" xfId="3" applyNumberFormat="1" applyFont="1" applyFill="1" applyBorder="1" applyAlignment="1">
      <alignment horizontal="right"/>
    </xf>
    <xf numFmtId="0" fontId="6" fillId="2" borderId="0" xfId="1" applyFont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 indent="3"/>
    </xf>
    <xf numFmtId="0" fontId="6" fillId="4" borderId="0" xfId="3" applyFont="1" applyAlignment="1">
      <alignment horizontal="left" vertical="center" indent="1"/>
    </xf>
    <xf numFmtId="3" fontId="6" fillId="4" borderId="0" xfId="3" applyNumberFormat="1" applyFont="1" applyAlignment="1">
      <alignment horizontal="right" vertical="center" indent="3"/>
    </xf>
    <xf numFmtId="165" fontId="0" fillId="0" borderId="0" xfId="0" applyNumberFormat="1"/>
    <xf numFmtId="164" fontId="6" fillId="0" borderId="0" xfId="0" applyNumberFormat="1" applyFont="1" applyAlignment="1">
      <alignment horizontal="right" vertical="center" indent="1"/>
    </xf>
    <xf numFmtId="164" fontId="6" fillId="5" borderId="3" xfId="0" applyNumberFormat="1" applyFont="1" applyFill="1" applyBorder="1" applyAlignment="1">
      <alignment horizontal="right" vertical="center" indent="1"/>
    </xf>
    <xf numFmtId="164" fontId="6" fillId="5" borderId="0" xfId="0" applyNumberFormat="1" applyFont="1" applyFill="1" applyAlignment="1">
      <alignment horizontal="right" vertical="center" indent="1"/>
    </xf>
    <xf numFmtId="164" fontId="6" fillId="4" borderId="1" xfId="3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indent="1"/>
    </xf>
    <xf numFmtId="4" fontId="6" fillId="5" borderId="0" xfId="0" applyNumberFormat="1" applyFont="1" applyFill="1" applyBorder="1" applyAlignment="1">
      <alignment horizontal="right" indent="1"/>
    </xf>
    <xf numFmtId="4" fontId="6" fillId="4" borderId="2" xfId="3" applyNumberFormat="1" applyFont="1" applyFill="1" applyBorder="1" applyAlignment="1">
      <alignment horizontal="right" indent="1"/>
    </xf>
    <xf numFmtId="0" fontId="7" fillId="3" borderId="0" xfId="2" applyFont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3" borderId="0" xfId="2" applyFont="1" applyAlignment="1">
      <alignment horizontal="center"/>
    </xf>
    <xf numFmtId="0" fontId="7" fillId="3" borderId="0" xfId="2" applyFont="1" applyAlignment="1">
      <alignment horizontal="center" vertical="center"/>
    </xf>
    <xf numFmtId="0" fontId="7" fillId="3" borderId="4" xfId="2" applyFont="1" applyBorder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0" indent="3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0" indent="3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1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indent="0" relativeIndent="255" justifyLastLine="0" shrinkToFit="0" mergeCell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3" displayName="Tabla13" ref="A21:C30" headerRowCount="0" totalsRowShown="0" headerRowDxfId="4" dataDxfId="3">
  <tableColumns count="3">
    <tableColumn id="1" name="Columna1" dataDxfId="2"/>
    <tableColumn id="2" name="Columna2" dataDxfId="1"/>
    <tableColumn id="4" name="Columna4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A3" sqref="A3"/>
    </sheetView>
  </sheetViews>
  <sheetFormatPr baseColWidth="10" defaultRowHeight="15"/>
  <cols>
    <col min="1" max="1" width="14.85546875" customWidth="1"/>
    <col min="2" max="2" width="16.28515625" style="1" customWidth="1"/>
    <col min="3" max="3" width="16.28515625" style="2" customWidth="1"/>
    <col min="4" max="4" width="8.7109375" style="2" customWidth="1"/>
    <col min="5" max="5" width="16.28515625" style="2" customWidth="1"/>
    <col min="6" max="6" width="16.28515625" customWidth="1"/>
    <col min="7" max="7" width="8.7109375" style="1" customWidth="1"/>
    <col min="8" max="8" width="16.28515625" style="1" customWidth="1"/>
    <col min="9" max="9" width="16.28515625" customWidth="1"/>
    <col min="10" max="10" width="8.7109375" style="1" customWidth="1"/>
    <col min="11" max="11" width="16.28515625" style="1" customWidth="1"/>
    <col min="12" max="12" width="16.28515625" customWidth="1"/>
    <col min="13" max="13" width="8.7109375" customWidth="1"/>
    <col min="17" max="17" width="22.42578125" customWidth="1"/>
    <col min="18" max="18" width="17.5703125" customWidth="1"/>
  </cols>
  <sheetData>
    <row r="1" spans="1:13" ht="18" customHeight="1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1"/>
      <c r="F2" s="1"/>
      <c r="I2" s="1"/>
      <c r="L2" s="1"/>
    </row>
    <row r="3" spans="1:13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/>
      <c r="F5" s="1"/>
      <c r="I5" s="1"/>
      <c r="L5" s="1"/>
    </row>
    <row r="6" spans="1:13" ht="44.25" customHeight="1">
      <c r="A6" s="5"/>
      <c r="B6" s="30" t="s">
        <v>14</v>
      </c>
      <c r="C6" s="30"/>
      <c r="D6" s="30" t="s">
        <v>16</v>
      </c>
      <c r="E6" s="33" t="s">
        <v>11</v>
      </c>
      <c r="F6" s="33"/>
      <c r="G6" s="30" t="s">
        <v>16</v>
      </c>
      <c r="H6" s="33" t="s">
        <v>15</v>
      </c>
      <c r="I6" s="33"/>
      <c r="J6" s="30" t="s">
        <v>16</v>
      </c>
      <c r="K6" s="33" t="s">
        <v>12</v>
      </c>
      <c r="L6" s="33"/>
      <c r="M6" s="30" t="s">
        <v>16</v>
      </c>
    </row>
    <row r="7" spans="1:13" ht="15.75" thickBot="1">
      <c r="A7" s="6"/>
      <c r="B7" s="7">
        <v>2014</v>
      </c>
      <c r="C7" s="7">
        <v>2015</v>
      </c>
      <c r="D7" s="31"/>
      <c r="E7" s="7">
        <v>2014</v>
      </c>
      <c r="F7" s="7">
        <v>2015</v>
      </c>
      <c r="G7" s="31"/>
      <c r="H7" s="7">
        <v>2014</v>
      </c>
      <c r="I7" s="7">
        <v>2015</v>
      </c>
      <c r="J7" s="31"/>
      <c r="K7" s="7">
        <v>2014</v>
      </c>
      <c r="L7" s="7">
        <v>2015</v>
      </c>
      <c r="M7" s="31"/>
    </row>
    <row r="8" spans="1:13">
      <c r="A8" s="8" t="s">
        <v>2</v>
      </c>
      <c r="B8" s="9">
        <v>58154393.810000002</v>
      </c>
      <c r="C8" s="9">
        <v>53623784.859999992</v>
      </c>
      <c r="D8" s="10">
        <v>-7.8</v>
      </c>
      <c r="E8" s="9">
        <v>1552984.8</v>
      </c>
      <c r="F8" s="9">
        <v>510543.65</v>
      </c>
      <c r="G8" s="10">
        <v>-67.099999999999994</v>
      </c>
      <c r="H8" s="9">
        <v>30549</v>
      </c>
      <c r="I8" s="9">
        <v>39020.480000000003</v>
      </c>
      <c r="J8" s="10">
        <v>27.7</v>
      </c>
      <c r="K8" s="27">
        <v>21222.95</v>
      </c>
      <c r="L8" s="27">
        <v>80203.03</v>
      </c>
      <c r="M8" s="10">
        <v>277.89999999999998</v>
      </c>
    </row>
    <row r="9" spans="1:13">
      <c r="A9" s="11" t="s">
        <v>3</v>
      </c>
      <c r="B9" s="12">
        <v>120525854.19</v>
      </c>
      <c r="C9" s="12">
        <v>94164534.189999998</v>
      </c>
      <c r="D9" s="13">
        <v>-21.9</v>
      </c>
      <c r="E9" s="12">
        <v>1465913.22</v>
      </c>
      <c r="F9" s="12">
        <v>449253.37</v>
      </c>
      <c r="G9" s="13">
        <v>-69.400000000000006</v>
      </c>
      <c r="H9" s="12">
        <v>2886502.26</v>
      </c>
      <c r="I9" s="12">
        <v>4885262.3</v>
      </c>
      <c r="J9" s="13">
        <v>69.2</v>
      </c>
      <c r="K9" s="28">
        <v>36814.379999999997</v>
      </c>
      <c r="L9" s="28">
        <v>348253.99</v>
      </c>
      <c r="M9" s="13">
        <v>846</v>
      </c>
    </row>
    <row r="10" spans="1:13">
      <c r="A10" s="8" t="s">
        <v>4</v>
      </c>
      <c r="B10" s="9">
        <v>90639260.769999996</v>
      </c>
      <c r="C10" s="9">
        <v>71552348</v>
      </c>
      <c r="D10" s="10">
        <v>-21.1</v>
      </c>
      <c r="E10" s="9">
        <v>4116419.35</v>
      </c>
      <c r="F10" s="9">
        <v>1016752.42</v>
      </c>
      <c r="G10" s="10">
        <v>-75.3</v>
      </c>
      <c r="H10" s="9">
        <v>505735.46</v>
      </c>
      <c r="I10" s="9">
        <v>843517.07999999984</v>
      </c>
      <c r="J10" s="10">
        <v>66.8</v>
      </c>
      <c r="K10" s="27">
        <v>35278.400000000001</v>
      </c>
      <c r="L10" s="27">
        <v>405160.57</v>
      </c>
      <c r="M10" s="10">
        <v>1048.5</v>
      </c>
    </row>
    <row r="11" spans="1:13">
      <c r="A11" s="11" t="s">
        <v>5</v>
      </c>
      <c r="B11" s="12">
        <v>91332639.209999993</v>
      </c>
      <c r="C11" s="12">
        <v>78658695.129999995</v>
      </c>
      <c r="D11" s="13">
        <v>-13.9</v>
      </c>
      <c r="E11" s="12">
        <v>1511570.47</v>
      </c>
      <c r="F11" s="12">
        <v>515467.77</v>
      </c>
      <c r="G11" s="13">
        <v>-65.900000000000006</v>
      </c>
      <c r="H11" s="12">
        <v>0</v>
      </c>
      <c r="I11" s="12">
        <v>8171.62</v>
      </c>
      <c r="J11" s="13" t="s">
        <v>17</v>
      </c>
      <c r="K11" s="28">
        <v>18240.66</v>
      </c>
      <c r="L11" s="28">
        <v>52750.1</v>
      </c>
      <c r="M11" s="13">
        <v>189.2</v>
      </c>
    </row>
    <row r="12" spans="1:13">
      <c r="A12" s="8" t="s">
        <v>6</v>
      </c>
      <c r="B12" s="9">
        <v>98934944.5</v>
      </c>
      <c r="C12" s="9">
        <v>94298881.339999989</v>
      </c>
      <c r="D12" s="10">
        <v>-4.7</v>
      </c>
      <c r="E12" s="9">
        <v>1165633.06</v>
      </c>
      <c r="F12" s="9">
        <v>449565.57</v>
      </c>
      <c r="G12" s="10">
        <v>-61.4</v>
      </c>
      <c r="H12" s="9">
        <v>7881.1</v>
      </c>
      <c r="I12" s="9">
        <v>7500</v>
      </c>
      <c r="J12" s="10">
        <v>-4.8</v>
      </c>
      <c r="K12" s="27">
        <v>1366705.76</v>
      </c>
      <c r="L12" s="27">
        <v>1488067.6300000001</v>
      </c>
      <c r="M12" s="10">
        <v>8.9</v>
      </c>
    </row>
    <row r="13" spans="1:13">
      <c r="A13" s="11" t="s">
        <v>7</v>
      </c>
      <c r="B13" s="12">
        <v>63591079.25</v>
      </c>
      <c r="C13" s="12">
        <v>52430675.239999995</v>
      </c>
      <c r="D13" s="13">
        <v>-17.600000000000001</v>
      </c>
      <c r="E13" s="12">
        <v>1152302.74</v>
      </c>
      <c r="F13" s="12">
        <v>351735.21</v>
      </c>
      <c r="G13" s="13">
        <v>-69.5</v>
      </c>
      <c r="H13" s="12">
        <v>117663.73</v>
      </c>
      <c r="I13" s="12">
        <v>272227.19</v>
      </c>
      <c r="J13" s="13">
        <v>131.4</v>
      </c>
      <c r="K13" s="28">
        <v>27835.81</v>
      </c>
      <c r="L13" s="28">
        <v>302035.82</v>
      </c>
      <c r="M13" s="13">
        <v>985.1</v>
      </c>
    </row>
    <row r="14" spans="1:13">
      <c r="A14" s="8" t="s">
        <v>8</v>
      </c>
      <c r="B14" s="9">
        <v>64441284.350000001</v>
      </c>
      <c r="C14" s="9">
        <v>54233711</v>
      </c>
      <c r="D14" s="10">
        <v>-15.8</v>
      </c>
      <c r="E14" s="9">
        <v>239672.95999999999</v>
      </c>
      <c r="F14" s="9">
        <v>63571.7</v>
      </c>
      <c r="G14" s="10">
        <v>-73.5</v>
      </c>
      <c r="H14" s="9">
        <v>0</v>
      </c>
      <c r="I14" s="9">
        <v>52786</v>
      </c>
      <c r="J14" s="10" t="s">
        <v>17</v>
      </c>
      <c r="K14" s="27">
        <v>24337.06</v>
      </c>
      <c r="L14" s="27">
        <v>38685.949999999997</v>
      </c>
      <c r="M14" s="10">
        <v>59</v>
      </c>
    </row>
    <row r="15" spans="1:13">
      <c r="A15" s="11" t="s">
        <v>9</v>
      </c>
      <c r="B15" s="12">
        <v>115552716.52</v>
      </c>
      <c r="C15" s="12">
        <v>93262643.449999988</v>
      </c>
      <c r="D15" s="13">
        <v>-19.3</v>
      </c>
      <c r="E15" s="12">
        <v>5869750.1500000004</v>
      </c>
      <c r="F15" s="12">
        <v>2004713.28</v>
      </c>
      <c r="G15" s="13">
        <v>-65.8</v>
      </c>
      <c r="H15" s="12">
        <v>5500398.6699999999</v>
      </c>
      <c r="I15" s="12">
        <v>10689185.52</v>
      </c>
      <c r="J15" s="13">
        <v>94.3</v>
      </c>
      <c r="K15" s="28">
        <v>35435</v>
      </c>
      <c r="L15" s="28">
        <v>700510.67</v>
      </c>
      <c r="M15" s="13">
        <v>1876.9</v>
      </c>
    </row>
    <row r="16" spans="1:13">
      <c r="A16" s="8" t="s">
        <v>10</v>
      </c>
      <c r="B16" s="9">
        <v>81415045.879999995</v>
      </c>
      <c r="C16" s="9">
        <v>71102454.519999996</v>
      </c>
      <c r="D16" s="10">
        <v>-12.7</v>
      </c>
      <c r="E16" s="9">
        <v>1727555.98</v>
      </c>
      <c r="F16" s="9">
        <v>606285.61</v>
      </c>
      <c r="G16" s="10">
        <v>-64.900000000000006</v>
      </c>
      <c r="H16" s="9">
        <v>429578.44</v>
      </c>
      <c r="I16" s="9">
        <v>936478.06</v>
      </c>
      <c r="J16" s="10">
        <v>118</v>
      </c>
      <c r="K16" s="27">
        <v>56093.71</v>
      </c>
      <c r="L16" s="27">
        <v>74593.579999999987</v>
      </c>
      <c r="M16" s="10">
        <v>33</v>
      </c>
    </row>
    <row r="17" spans="1:13" ht="15.75" thickBot="1">
      <c r="A17" s="14" t="s">
        <v>0</v>
      </c>
      <c r="B17" s="15">
        <v>784587218.48000002</v>
      </c>
      <c r="C17" s="15">
        <f>SUM(C8:C16)</f>
        <v>663327727.7299999</v>
      </c>
      <c r="D17" s="16">
        <v>-15.5</v>
      </c>
      <c r="E17" s="15">
        <v>18801802.73</v>
      </c>
      <c r="F17" s="15">
        <f>SUM(F8:F16)</f>
        <v>5967888.5800000001</v>
      </c>
      <c r="G17" s="16">
        <v>-68.3</v>
      </c>
      <c r="H17" s="15">
        <v>9478308.6600000001</v>
      </c>
      <c r="I17" s="15">
        <f>SUM(I8:I16)</f>
        <v>17734148.25</v>
      </c>
      <c r="J17" s="16">
        <v>87.1</v>
      </c>
      <c r="K17" s="29">
        <v>1621963.73</v>
      </c>
      <c r="L17" s="29">
        <f t="shared" ref="L17" si="0">SUM(L8:L16)</f>
        <v>3490261.3400000003</v>
      </c>
      <c r="M17" s="16">
        <v>115.2</v>
      </c>
    </row>
    <row r="18" spans="1:13" s="1" customFormat="1" ht="15.75" thickTop="1"/>
    <row r="19" spans="1:13">
      <c r="A19" s="5"/>
      <c r="B19" s="32" t="s">
        <v>0</v>
      </c>
      <c r="C19" s="32"/>
      <c r="D19" s="33" t="s">
        <v>16</v>
      </c>
    </row>
    <row r="20" spans="1:13" s="1" customFormat="1" ht="15.75" thickBot="1">
      <c r="A20" s="5"/>
      <c r="B20" s="17">
        <v>2014</v>
      </c>
      <c r="C20" s="17">
        <v>2015</v>
      </c>
      <c r="D20" s="34"/>
      <c r="E20" s="2"/>
    </row>
    <row r="21" spans="1:13">
      <c r="A21" s="18" t="s">
        <v>2</v>
      </c>
      <c r="B21" s="19">
        <v>59759150.560000002</v>
      </c>
      <c r="C21" s="19">
        <v>54253552.020000003</v>
      </c>
      <c r="D21" s="24">
        <f>(Tabla13[[#This Row],[Columna4]]*100/B21)-100</f>
        <v>-9.2129799175646099</v>
      </c>
      <c r="F21" s="22"/>
    </row>
    <row r="22" spans="1:13">
      <c r="A22" s="18" t="s">
        <v>3</v>
      </c>
      <c r="B22" s="19">
        <v>124915084.05</v>
      </c>
      <c r="C22" s="19">
        <v>99847303.849999994</v>
      </c>
      <c r="D22" s="23">
        <f>(Tabla13[[#This Row],[Columna4]]*100/B22)-100</f>
        <v>-20.067856809003203</v>
      </c>
      <c r="F22" s="22"/>
    </row>
    <row r="23" spans="1:13">
      <c r="A23" s="18" t="s">
        <v>4</v>
      </c>
      <c r="B23" s="19">
        <v>95296693.980000004</v>
      </c>
      <c r="C23" s="19">
        <v>73817778.069999993</v>
      </c>
      <c r="D23" s="25">
        <f>(Tabla13[[#This Row],[Columna4]]*100/B23)-100</f>
        <v>-22.538993760379356</v>
      </c>
      <c r="F23" s="22"/>
    </row>
    <row r="24" spans="1:13">
      <c r="A24" s="18" t="s">
        <v>5</v>
      </c>
      <c r="B24" s="19">
        <v>92862450.340000004</v>
      </c>
      <c r="C24" s="19">
        <v>79235084.620000005</v>
      </c>
      <c r="D24" s="23">
        <f>(Tabla13[[#This Row],[Columna4]]*100/B24)-100</f>
        <v>-14.674785847353505</v>
      </c>
      <c r="F24" s="22"/>
    </row>
    <row r="25" spans="1:13">
      <c r="A25" s="18" t="s">
        <v>6</v>
      </c>
      <c r="B25" s="19">
        <v>101475164.42</v>
      </c>
      <c r="C25" s="19">
        <v>96244014.540000007</v>
      </c>
      <c r="D25" s="25">
        <f>(Tabla13[[#This Row],[Columna4]]*100/B25)-100</f>
        <v>-5.1551036255024627</v>
      </c>
      <c r="F25" s="22"/>
    </row>
    <row r="26" spans="1:13">
      <c r="A26" s="18" t="s">
        <v>7</v>
      </c>
      <c r="B26" s="19">
        <v>64888881.530000001</v>
      </c>
      <c r="C26" s="19">
        <v>53356673.460000001</v>
      </c>
      <c r="D26" s="23">
        <f>(Tabla13[[#This Row],[Columna4]]*100/B26)-100</f>
        <v>-17.772240479547065</v>
      </c>
      <c r="F26" s="22"/>
    </row>
    <row r="27" spans="1:13">
      <c r="A27" s="18" t="s">
        <v>8</v>
      </c>
      <c r="B27" s="19">
        <v>64705294.369999997</v>
      </c>
      <c r="C27" s="19">
        <v>54388754.649999999</v>
      </c>
      <c r="D27" s="25">
        <f>(Tabla13[[#This Row],[Columna4]]*100/B27)-100</f>
        <v>-15.94388808589234</v>
      </c>
      <c r="F27" s="22"/>
    </row>
    <row r="28" spans="1:13">
      <c r="A28" s="18" t="s">
        <v>9</v>
      </c>
      <c r="B28" s="19">
        <v>126958300.34</v>
      </c>
      <c r="C28" s="19">
        <v>106657052.92</v>
      </c>
      <c r="D28" s="23">
        <f>(Tabla13[[#This Row],[Columna4]]*100/B28)-100</f>
        <v>-15.990484565114969</v>
      </c>
      <c r="F28" s="22"/>
    </row>
    <row r="29" spans="1:13">
      <c r="A29" s="18" t="s">
        <v>10</v>
      </c>
      <c r="B29" s="19">
        <v>83628274.010000005</v>
      </c>
      <c r="C29" s="19">
        <v>72719811.769999996</v>
      </c>
      <c r="D29" s="25">
        <f>(Tabla13[[#This Row],[Columna4]]*100/B29)-100</f>
        <v>-13.04398825533049</v>
      </c>
      <c r="F29" s="22"/>
    </row>
    <row r="30" spans="1:13" ht="15.75" thickBot="1">
      <c r="A30" s="20" t="s">
        <v>0</v>
      </c>
      <c r="B30" s="21">
        <v>814489293.60000002</v>
      </c>
      <c r="C30" s="21">
        <v>690520025.89999998</v>
      </c>
      <c r="D30" s="26">
        <f>(Tabla13[[#This Row],[Columna4]]*100/B30)-100</f>
        <v>-15.220490763244086</v>
      </c>
      <c r="F30" s="22"/>
    </row>
    <row r="31" spans="1:13" s="1" customFormat="1" ht="20.25" customHeight="1">
      <c r="A31" s="1" t="s">
        <v>1</v>
      </c>
      <c r="C31" s="2"/>
      <c r="D31" s="2"/>
      <c r="E31" s="2"/>
    </row>
  </sheetData>
  <mergeCells count="10">
    <mergeCell ref="M6:M7"/>
    <mergeCell ref="G6:G7"/>
    <mergeCell ref="J6:J7"/>
    <mergeCell ref="D6:D7"/>
    <mergeCell ref="B19:C19"/>
    <mergeCell ref="B6:C6"/>
    <mergeCell ref="E6:F6"/>
    <mergeCell ref="H6:I6"/>
    <mergeCell ref="K6:L6"/>
    <mergeCell ref="D19:D20"/>
  </mergeCells>
  <pageMargins left="0.70866141732283472" right="0.70866141732283472" top="0.55118110236220474" bottom="0.51181102362204722" header="0.31496062992125984" footer="0.31496062992125984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1,3,1-17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2016-04-13T08:06:36Z</cp:lastPrinted>
  <dcterms:created xsi:type="dcterms:W3CDTF">2014-06-27T11:56:58Z</dcterms:created>
  <dcterms:modified xsi:type="dcterms:W3CDTF">2016-07-04T07:31:20Z</dcterms:modified>
</cp:coreProperties>
</file>