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2780" windowHeight="9855" tabRatio="665"/>
  </bookViews>
  <sheets>
    <sheet name="1.4.2-9" sheetId="28" r:id="rId1"/>
  </sheets>
  <definedNames>
    <definedName name="_xlnm.Print_Area" localSheetId="0">'1.4.2-9'!$A$1:$G$18</definedName>
  </definedNames>
  <calcPr calcId="125725"/>
</workbook>
</file>

<file path=xl/calcChain.xml><?xml version="1.0" encoding="utf-8"?>
<calcChain xmlns="http://schemas.openxmlformats.org/spreadsheetml/2006/main">
  <c r="E17" i="28"/>
  <c r="G17" s="1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</calcChain>
</file>

<file path=xl/sharedStrings.xml><?xml version="1.0" encoding="utf-8"?>
<sst xmlns="http://schemas.openxmlformats.org/spreadsheetml/2006/main" count="23" uniqueCount="18">
  <si>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</si>
  <si>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</si>
  <si>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</si>
  <si>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</si>
  <si>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</si>
  <si>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</si>
  <si>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</si>
  <si>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</si>
  <si>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</si>
  <si>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Régimen Ordinario</t>
  </si>
  <si>
    <t>Régimen Especial</t>
  </si>
  <si>
    <t>Nº</t>
  </si>
  <si>
    <t>Total</t>
  </si>
  <si>
    <t>CES. Informe de Situación Económica y Social de Castilla y León en 2015</t>
  </si>
  <si>
    <t>Centrales hidráulicas de potencia &lt;10MW, 2014</t>
  </si>
  <si>
    <t>Potencia (Kw)</t>
  </si>
  <si>
    <t>Fuente:  Consejería de Economía y Hacienda de la Junta de Castilla y León.</t>
  </si>
  <si>
    <t>Cuadro 1.4.2-9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</si>
</sst>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25" fillId="24" borderId="0" applyNumberFormat="0" applyBorder="0" applyAlignment="0" applyProtection="0"/>
    <xf numFmtId="0" fontId="5" fillId="0" borderId="0"/>
    <xf numFmtId="0" fontId="5" fillId="25" borderId="0" applyNumberFormat="0" applyBorder="0" applyAlignment="0" applyProtection="0"/>
    <xf numFmtId="0" fontId="2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4" fillId="0" borderId="0"/>
    <xf numFmtId="0" fontId="4" fillId="25" borderId="0" applyNumberFormat="0" applyBorder="0" applyAlignment="0" applyProtection="0"/>
  </cellStyleXfs>
  <cellXfs count="17">
    <xf numFmtId="0" fontId="0" fillId="0" borderId="0" xfId="0"/>
    <xf numFmtId="0" fontId="25" fillId="24" borderId="0" xfId="43"/>
    <xf numFmtId="0" fontId="4" fillId="0" borderId="0" xfId="49"/>
    <xf numFmtId="0" fontId="26" fillId="25" borderId="0" xfId="50" applyFont="1"/>
    <xf numFmtId="0" fontId="7" fillId="25" borderId="0" xfId="50" applyFont="1"/>
    <xf numFmtId="0" fontId="3" fillId="0" borderId="0" xfId="49" applyFont="1"/>
    <xf numFmtId="0" fontId="3" fillId="25" borderId="0" xfId="50" applyFont="1" applyAlignment="1">
      <alignment horizontal="right" vertical="center" indent="2"/>
    </xf>
    <xf numFmtId="0" fontId="3" fillId="25" borderId="0" xfId="50" applyFont="1" applyAlignment="1">
      <alignment vertical="center"/>
    </xf>
    <xf numFmtId="3" fontId="3" fillId="28" borderId="0" xfId="49" applyNumberFormat="1" applyFont="1" applyFill="1" applyBorder="1" applyAlignment="1">
      <alignment horizontal="right" vertical="center" wrapText="1" indent="2"/>
    </xf>
    <xf numFmtId="3" fontId="2" fillId="28" borderId="0" xfId="49" applyNumberFormat="1" applyFont="1" applyFill="1" applyBorder="1" applyAlignment="1">
      <alignment horizontal="right" vertical="center" wrapText="1" indent="2"/>
    </xf>
    <xf numFmtId="3" fontId="3" fillId="0" borderId="0" xfId="49" applyNumberFormat="1" applyFont="1" applyBorder="1" applyAlignment="1">
      <alignment horizontal="right" vertical="center" wrapText="1" indent="2"/>
    </xf>
    <xf numFmtId="3" fontId="2" fillId="0" borderId="0" xfId="49" applyNumberFormat="1" applyFont="1" applyBorder="1" applyAlignment="1">
      <alignment horizontal="right" vertical="center" wrapText="1" indent="2"/>
    </xf>
    <xf numFmtId="3" fontId="1" fillId="27" borderId="0" xfId="47" applyNumberFormat="1" applyFont="1" applyBorder="1" applyAlignment="1">
      <alignment horizontal="right" vertical="center" wrapText="1" indent="2"/>
    </xf>
    <xf numFmtId="0" fontId="3" fillId="28" borderId="0" xfId="49" applyFont="1" applyFill="1" applyBorder="1" applyAlignment="1">
      <alignment horizontal="left" vertical="center" wrapText="1" indent="1"/>
    </xf>
    <xf numFmtId="0" fontId="3" fillId="0" borderId="0" xfId="49" applyFont="1" applyBorder="1" applyAlignment="1">
      <alignment horizontal="left" vertical="center" wrapText="1" indent="1"/>
    </xf>
    <xf numFmtId="0" fontId="1" fillId="27" borderId="0" xfId="47" applyFont="1" applyBorder="1" applyAlignment="1">
      <alignment horizontal="left" vertical="center" wrapText="1" indent="1"/>
    </xf>
    <xf numFmtId="0" fontId="25" fillId="24" borderId="0" xfId="43" applyFont="1" applyBorder="1" applyAlignment="1">
      <alignment horizontal="center" vertical="center"/>
    </xf>
  </cellXfs>
  <cellStyles count="51">
    <cellStyle name="20% - Énfasis1" xfId="1" builtinId="30" customBuiltin="1"/>
    <cellStyle name="20% - Énfasis1 2" xfId="48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/>
    <cellStyle name="40% - Énfasis1 3" xfId="50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1 2" xfId="43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44"/>
    <cellStyle name="Normal 4" xfId="49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17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2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2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2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2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2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2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2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1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1" indent="1" relativeIndent="0" justifyLastLine="0" shrinkToFit="0" mergeCell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2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Tabla82" displayName="Tabla82" ref="A8:G17" headerRowCount="0" totalsRowShown="0" headerRowDxfId="16" dataDxfId="15" tableBorder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/>
    <tableColumn id="6" name="Columna6" headerRowDxfId="3" dataDxfId="2">
      <calculatedColumnFormula>Tabla82[[#This Row],[Columna2]]+Tabla82[[#This Row],[Columna4]]</calculatedColumnFormula>
    </tableColumn>
    <tableColumn id="7" name="Columna7" headerRowDxfId="1" dataDxfId="0">
      <calculatedColumnFormula>Tabla82[[#This Row],[Columna3]]+Tabla82[[#This Row],[Columna5]]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tabSelected="1" workbookViewId="0">
      <selection activeCell="K8" sqref="K8"/>
    </sheetView>
  </sheetViews>
  <sheetFormatPr baseColWidth="10" defaultRowHeight="15"/>
  <cols>
    <col min="1" max="1" width="14.85546875" style="2" customWidth="1"/>
    <col min="2" max="2" width="10.42578125" style="2" customWidth="1"/>
    <col min="3" max="3" width="14.7109375" style="2" customWidth="1"/>
    <col min="4" max="4" width="10.28515625" style="2" customWidth="1"/>
    <col min="5" max="5" width="14.85546875" style="2" customWidth="1"/>
    <col min="6" max="6" width="10.7109375" style="2" customWidth="1"/>
    <col min="7" max="7" width="13.5703125" style="2" customWidth="1"/>
    <col min="8" max="16384" width="11.42578125" style="2"/>
  </cols>
  <sheetData>
    <row r="1" spans="1:7">
      <c r="A1" s="1" t="s">
        <v>13</v>
      </c>
      <c r="B1" s="1"/>
      <c r="C1" s="1"/>
      <c r="D1" s="1"/>
      <c r="E1" s="1"/>
      <c r="F1" s="1"/>
      <c r="G1" s="1"/>
    </row>
    <row r="3" spans="1:7">
      <c r="A3" s="3" t="s">
        <v>17</v>
      </c>
      <c r="B3" s="3"/>
      <c r="C3" s="3"/>
      <c r="D3" s="3"/>
      <c r="E3" s="3"/>
      <c r="F3" s="3"/>
      <c r="G3" s="3"/>
    </row>
    <row r="4" spans="1:7">
      <c r="A4" s="4" t="s">
        <v>14</v>
      </c>
      <c r="B4" s="3"/>
      <c r="C4" s="3"/>
      <c r="D4" s="3"/>
      <c r="E4" s="3"/>
      <c r="F4" s="3"/>
      <c r="G4" s="3"/>
    </row>
    <row r="6" spans="1:7" ht="18.75" customHeight="1">
      <c r="A6" s="5"/>
      <c r="B6" s="16" t="s">
        <v>9</v>
      </c>
      <c r="C6" s="16"/>
      <c r="D6" s="16" t="s">
        <v>10</v>
      </c>
      <c r="E6" s="16"/>
      <c r="F6" s="16" t="s">
        <v>12</v>
      </c>
      <c r="G6" s="16"/>
    </row>
    <row r="7" spans="1:7" ht="20.25" customHeight="1">
      <c r="A7" s="5"/>
      <c r="B7" s="6" t="s">
        <v>11</v>
      </c>
      <c r="C7" s="7" t="s">
        <v>15</v>
      </c>
      <c r="D7" s="6" t="s">
        <v>11</v>
      </c>
      <c r="E7" s="7" t="s">
        <v>15</v>
      </c>
      <c r="F7" s="6" t="s">
        <v>11</v>
      </c>
      <c r="G7" s="7" t="s">
        <v>15</v>
      </c>
    </row>
    <row r="8" spans="1:7">
      <c r="A8" s="13" t="s">
        <v>0</v>
      </c>
      <c r="B8" s="8">
        <v>3</v>
      </c>
      <c r="C8" s="8">
        <v>3240</v>
      </c>
      <c r="D8" s="8">
        <v>12</v>
      </c>
      <c r="E8" s="9">
        <v>24396</v>
      </c>
      <c r="F8" s="8">
        <f>Tabla82[[#This Row],[Columna2]]+Tabla82[[#This Row],[Columna4]]</f>
        <v>15</v>
      </c>
      <c r="G8" s="8">
        <f>Tabla82[[#This Row],[Columna3]]+Tabla82[[#This Row],[Columna5]]</f>
        <v>27636</v>
      </c>
    </row>
    <row r="9" spans="1:7">
      <c r="A9" s="14" t="s">
        <v>1</v>
      </c>
      <c r="B9" s="10">
        <v>3</v>
      </c>
      <c r="C9" s="10">
        <v>13680</v>
      </c>
      <c r="D9" s="10">
        <v>34</v>
      </c>
      <c r="E9" s="11">
        <v>18025</v>
      </c>
      <c r="F9" s="10">
        <f>Tabla82[[#This Row],[Columna2]]+Tabla82[[#This Row],[Columna4]]</f>
        <v>37</v>
      </c>
      <c r="G9" s="10">
        <f>Tabla82[[#This Row],[Columna3]]+Tabla82[[#This Row],[Columna5]]</f>
        <v>31705</v>
      </c>
    </row>
    <row r="10" spans="1:7">
      <c r="A10" s="13" t="s">
        <v>2</v>
      </c>
      <c r="B10" s="8">
        <v>10</v>
      </c>
      <c r="C10" s="8">
        <v>28870</v>
      </c>
      <c r="D10" s="8">
        <v>31</v>
      </c>
      <c r="E10" s="9">
        <v>47101</v>
      </c>
      <c r="F10" s="8">
        <f>Tabla82[[#This Row],[Columna2]]+Tabla82[[#This Row],[Columna4]]</f>
        <v>41</v>
      </c>
      <c r="G10" s="8">
        <f>Tabla82[[#This Row],[Columna3]]+Tabla82[[#This Row],[Columna5]]</f>
        <v>75971</v>
      </c>
    </row>
    <row r="11" spans="1:7">
      <c r="A11" s="14" t="s">
        <v>3</v>
      </c>
      <c r="B11" s="10">
        <v>3</v>
      </c>
      <c r="C11" s="10">
        <v>19910</v>
      </c>
      <c r="D11" s="10">
        <v>28</v>
      </c>
      <c r="E11" s="11">
        <v>31729</v>
      </c>
      <c r="F11" s="10">
        <f>Tabla82[[#This Row],[Columna2]]+Tabla82[[#This Row],[Columna4]]</f>
        <v>31</v>
      </c>
      <c r="G11" s="10">
        <f>Tabla82[[#This Row],[Columna3]]+Tabla82[[#This Row],[Columna5]]</f>
        <v>51639</v>
      </c>
    </row>
    <row r="12" spans="1:7">
      <c r="A12" s="13" t="s">
        <v>4</v>
      </c>
      <c r="B12" s="8">
        <v>3</v>
      </c>
      <c r="C12" s="8">
        <v>5330</v>
      </c>
      <c r="D12" s="8">
        <v>29</v>
      </c>
      <c r="E12" s="9">
        <v>28549</v>
      </c>
      <c r="F12" s="8">
        <f>Tabla82[[#This Row],[Columna2]]+Tabla82[[#This Row],[Columna4]]</f>
        <v>32</v>
      </c>
      <c r="G12" s="8">
        <f>Tabla82[[#This Row],[Columna3]]+Tabla82[[#This Row],[Columna5]]</f>
        <v>33879</v>
      </c>
    </row>
    <row r="13" spans="1:7">
      <c r="A13" s="14" t="s">
        <v>5</v>
      </c>
      <c r="B13" s="10">
        <v>3</v>
      </c>
      <c r="C13" s="10">
        <v>8000</v>
      </c>
      <c r="D13" s="10">
        <v>9</v>
      </c>
      <c r="E13" s="11">
        <v>5683</v>
      </c>
      <c r="F13" s="10">
        <f>Tabla82[[#This Row],[Columna2]]+Tabla82[[#This Row],[Columna4]]</f>
        <v>12</v>
      </c>
      <c r="G13" s="10">
        <f>Tabla82[[#This Row],[Columna3]]+Tabla82[[#This Row],[Columna5]]</f>
        <v>13683</v>
      </c>
    </row>
    <row r="14" spans="1:7">
      <c r="A14" s="13" t="s">
        <v>6</v>
      </c>
      <c r="B14" s="8">
        <v>4</v>
      </c>
      <c r="C14" s="8">
        <v>13130</v>
      </c>
      <c r="D14" s="8">
        <v>11</v>
      </c>
      <c r="E14" s="9">
        <v>6596</v>
      </c>
      <c r="F14" s="8">
        <f>Tabla82[[#This Row],[Columna2]]+Tabla82[[#This Row],[Columna4]]</f>
        <v>15</v>
      </c>
      <c r="G14" s="8">
        <f>Tabla82[[#This Row],[Columna3]]+Tabla82[[#This Row],[Columna5]]</f>
        <v>19726</v>
      </c>
    </row>
    <row r="15" spans="1:7">
      <c r="A15" s="14" t="s">
        <v>7</v>
      </c>
      <c r="B15" s="10">
        <v>3</v>
      </c>
      <c r="C15" s="10">
        <v>3380</v>
      </c>
      <c r="D15" s="10">
        <v>21</v>
      </c>
      <c r="E15" s="11">
        <v>28403</v>
      </c>
      <c r="F15" s="10">
        <f>Tabla82[[#This Row],[Columna2]]+Tabla82[[#This Row],[Columna4]]</f>
        <v>24</v>
      </c>
      <c r="G15" s="10">
        <f>Tabla82[[#This Row],[Columna3]]+Tabla82[[#This Row],[Columna5]]</f>
        <v>31783</v>
      </c>
    </row>
    <row r="16" spans="1:7">
      <c r="A16" s="13" t="s">
        <v>8</v>
      </c>
      <c r="B16" s="8">
        <v>1</v>
      </c>
      <c r="C16" s="8">
        <v>5600</v>
      </c>
      <c r="D16" s="8">
        <v>8</v>
      </c>
      <c r="E16" s="9">
        <v>25112</v>
      </c>
      <c r="F16" s="8">
        <f>Tabla82[[#This Row],[Columna2]]+Tabla82[[#This Row],[Columna4]]</f>
        <v>9</v>
      </c>
      <c r="G16" s="8">
        <f>Tabla82[[#This Row],[Columna3]]+Tabla82[[#This Row],[Columna5]]</f>
        <v>30712</v>
      </c>
    </row>
    <row r="17" spans="1:7" ht="17.25" customHeight="1">
      <c r="A17" s="15" t="s">
        <v>12</v>
      </c>
      <c r="B17" s="12">
        <v>33</v>
      </c>
      <c r="C17" s="12">
        <v>101140</v>
      </c>
      <c r="D17" s="12">
        <v>183</v>
      </c>
      <c r="E17" s="12">
        <f>SUBTOTAL(109,E8:E16)</f>
        <v>215594</v>
      </c>
      <c r="F17" s="12">
        <f>Tabla82[[#This Row],[Columna2]]+Tabla82[[#This Row],[Columna4]]</f>
        <v>216</v>
      </c>
      <c r="G17" s="12">
        <f>Tabla82[[#This Row],[Columna3]]+Tabla82[[#This Row],[Columna5]]</f>
        <v>316734</v>
      </c>
    </row>
    <row r="18" spans="1:7" ht="21.75" customHeight="1">
      <c r="A18" s="5" t="s">
        <v>16</v>
      </c>
      <c r="B18" s="5"/>
      <c r="C18" s="5"/>
      <c r="D18" s="5"/>
      <c r="E18" s="5"/>
      <c r="F18" s="5"/>
      <c r="G18" s="5"/>
    </row>
  </sheetData>
  <mergeCells count="3">
    <mergeCell ref="F6:G6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1.4.2-9</vt:lpstr>
      <vt:lpstr>'1.4.2-9'!Área_de_impresión</vt:lpstr>
    </vt:vector>
  </TitlesOfParts>
  <Company>Junta de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Consejo Económico y Social</cp:lastModifiedBy>
  <cp:lastPrinted>2016-05-06T12:02:41Z</cp:lastPrinted>
  <dcterms:created xsi:type="dcterms:W3CDTF">2005-04-13T11:00:27Z</dcterms:created>
  <dcterms:modified xsi:type="dcterms:W3CDTF">2016-06-28T09:00:58Z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