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75" windowWidth="12780" windowHeight="9855" tabRatio="665"/>
  </bookViews>
  <sheets>
    <sheet name="1.4.2-6" sheetId="26" r:id="rId1"/>
  </sheets>
  <definedNames>
    <definedName name="_xlnm.Print_Area" localSheetId="0">'1.4.2-6'!$A$1:$M$16</definedName>
  </definedNames>
  <calcPr calcId="125725"/>
</workbook>
</file>

<file path=xl/calcChain.xml><?xml version="1.0" encoding="utf-8"?>
<calcChain xmlns="http://schemas.openxmlformats.org/spreadsheetml/2006/main">
  <c r="J15" i="26"/>
  <c r="H15"/>
  <c r="F15"/>
  <c r="D15"/>
  <c r="B15"/>
  <c r="B13"/>
</calcChain>
</file>

<file path=xl/sharedStrings.xml><?xml version="1.0" encoding="utf-8"?>
<sst xmlns="http://schemas.openxmlformats.org/spreadsheetml/2006/main" count="48" uniqueCount="27">
  <si>
    <t>----</t>
  </si>
  <si>
    <t>Total</t>
  </si>
  <si>
    <t>CENTRAL</t>
  </si>
  <si>
    <t>COMBUSTIBLES SÓLIDOS</t>
  </si>
  <si>
    <t>COMBUSTIBLES LÍQUIDOS</t>
  </si>
  <si>
    <t>TOTAL (tep)</t>
  </si>
  <si>
    <t>C. NACIONAL</t>
  </si>
  <si>
    <t>C. IMPORTADO</t>
  </si>
  <si>
    <t>COQUE DE PETRÓLEO</t>
  </si>
  <si>
    <t>FUEL-OIL</t>
  </si>
  <si>
    <t>GAS-OIL</t>
  </si>
  <si>
    <t>t</t>
  </si>
  <si>
    <t>P.C.I. (kcal/kg)</t>
  </si>
  <si>
    <t>P.C.S. (kcal/kg)</t>
  </si>
  <si>
    <t>CES. Informe de Situación Económica y Social de Castilla y León en 2015</t>
  </si>
  <si>
    <t>-</t>
  </si>
  <si>
    <t>Cuadro 1.4.2-6</t>
  </si>
  <si>
    <t xml:space="preserve">RATIO </t>
  </si>
  <si>
    <t>tep/MWh</t>
  </si>
  <si>
    <t>Compostilla</t>
  </si>
  <si>
    <t>La Robla</t>
  </si>
  <si>
    <t>Guardo</t>
  </si>
  <si>
    <t>Anllares</t>
  </si>
  <si>
    <t>Total (tep)</t>
  </si>
  <si>
    <t>% Sobre el total</t>
  </si>
  <si>
    <t>Consumo de combustible en las centrales térmicas de la región, 2015</t>
  </si>
  <si>
    <t>Fuente: Consejería de Economía y Hacienda de la Junta de Castilla y León.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</si>
</sst>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#,##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</cellStyleXfs>
  <cellXfs count="21">
    <xf numFmtId="0" fontId="0" fillId="0" borderId="0" xfId="0"/>
    <xf numFmtId="0" fontId="23" fillId="24" borderId="0" xfId="43" applyFont="1"/>
    <xf numFmtId="0" fontId="3" fillId="0" borderId="0" xfId="44"/>
    <xf numFmtId="0" fontId="22" fillId="24" borderId="0" xfId="43" applyAlignment="1">
      <alignment horizontal="center" vertical="center"/>
    </xf>
    <xf numFmtId="0" fontId="24" fillId="0" borderId="0" xfId="44" applyFont="1" applyBorder="1" applyAlignment="1">
      <alignment horizontal="left" indent="1"/>
    </xf>
    <xf numFmtId="3" fontId="3" fillId="0" borderId="0" xfId="44" applyNumberFormat="1" applyFont="1" applyBorder="1" applyAlignment="1">
      <alignment horizontal="right" indent="2"/>
    </xf>
    <xf numFmtId="0" fontId="3" fillId="0" borderId="0" xfId="44" applyFont="1" applyBorder="1" applyAlignment="1">
      <alignment horizontal="left" indent="1"/>
    </xf>
    <xf numFmtId="0" fontId="24" fillId="25" borderId="0" xfId="45" applyFont="1"/>
    <xf numFmtId="164" fontId="3" fillId="0" borderId="0" xfId="44" applyNumberFormat="1" applyFont="1" applyBorder="1" applyAlignment="1">
      <alignment horizontal="right" indent="2"/>
    </xf>
    <xf numFmtId="3" fontId="24" fillId="0" borderId="0" xfId="44" applyNumberFormat="1" applyFont="1" applyBorder="1" applyAlignment="1">
      <alignment horizontal="right" indent="2"/>
    </xf>
    <xf numFmtId="164" fontId="24" fillId="0" borderId="0" xfId="44" applyNumberFormat="1" applyFont="1" applyBorder="1" applyAlignment="1">
      <alignment horizontal="right" indent="2"/>
    </xf>
    <xf numFmtId="0" fontId="24" fillId="0" borderId="0" xfId="44" applyFont="1" applyBorder="1" applyAlignment="1"/>
    <xf numFmtId="165" fontId="24" fillId="0" borderId="0" xfId="44" applyNumberFormat="1" applyFont="1" applyBorder="1" applyAlignment="1">
      <alignment horizontal="right" indent="2"/>
    </xf>
    <xf numFmtId="166" fontId="24" fillId="0" borderId="0" xfId="44" applyNumberFormat="1" applyFont="1" applyBorder="1" applyAlignment="1">
      <alignment horizontal="right" indent="2"/>
    </xf>
    <xf numFmtId="0" fontId="1" fillId="0" borderId="0" xfId="44" applyFont="1"/>
    <xf numFmtId="0" fontId="22" fillId="24" borderId="0" xfId="43" applyAlignment="1">
      <alignment horizontal="center" vertical="center"/>
    </xf>
    <xf numFmtId="0" fontId="22" fillId="24" borderId="0" xfId="43" applyAlignment="1">
      <alignment horizontal="center"/>
    </xf>
    <xf numFmtId="0" fontId="3" fillId="25" borderId="0" xfId="45" applyAlignment="1">
      <alignment horizontal="center" vertical="center"/>
    </xf>
    <xf numFmtId="0" fontId="3" fillId="28" borderId="0" xfId="48" applyAlignment="1">
      <alignment horizontal="center" vertical="center"/>
    </xf>
    <xf numFmtId="0" fontId="25" fillId="28" borderId="0" xfId="48" applyFont="1" applyAlignment="1">
      <alignment horizontal="center" vertical="center"/>
    </xf>
    <xf numFmtId="0" fontId="22" fillId="24" borderId="0" xfId="43" applyAlignment="1">
      <alignment vertical="center"/>
    </xf>
  </cellXfs>
  <cellStyles count="51">
    <cellStyle name="20% - Énfasis1" xfId="1" builtinId="30" customBuiltin="1"/>
    <cellStyle name="20% - Énfasis1 2" xfId="48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/>
    <cellStyle name="40% - Énfasis1 3" xfId="50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1 2" xfId="43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44"/>
    <cellStyle name="Normal 4" xfId="49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#.##0"/>
      <alignment horizontal="right" vertical="bottom" textRotation="0" wrapText="0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la3210" displayName="Tabla3210" ref="A9:M15" headerRowCount="0" totalsRowShown="0" headerRowDxfId="29" dataDxfId="27" headerRowBorderDxfId="28" tableBorderDxfId="26">
  <tableColumns count="13">
    <tableColumn id="1" name="Columna1" headerRowDxfId="25" dataDxfId="24"/>
    <tableColumn id="2" name="Columna2" headerRowDxfId="23" dataDxfId="22"/>
    <tableColumn id="3" name="Columna3" headerRowDxfId="21" dataDxfId="20"/>
    <tableColumn id="4" name="Columna4" headerRowDxfId="19" dataDxfId="18"/>
    <tableColumn id="5" name="Columna5" headerRowDxfId="17" dataDxfId="16"/>
    <tableColumn id="6" name="Columna6" headerRowDxfId="15" dataDxfId="14"/>
    <tableColumn id="7" name="Columna7" headerRowDxfId="13" dataDxfId="12"/>
    <tableColumn id="8" name="Columna8" headerRowDxfId="11" dataDxfId="10"/>
    <tableColumn id="9" name="Columna9" headerRowDxfId="9" dataDxfId="8"/>
    <tableColumn id="10" name="Columna10" headerRowDxfId="7" dataDxfId="6"/>
    <tableColumn id="11" name="Columna11" headerRowDxfId="5" dataDxfId="4"/>
    <tableColumn id="12" name="Columna12" headerRowDxfId="3" dataDxfId="2"/>
    <tableColumn id="13" name="Columna1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tabSelected="1" workbookViewId="0">
      <selection activeCell="G25" sqref="F25:G25"/>
    </sheetView>
  </sheetViews>
  <sheetFormatPr baseColWidth="10" defaultRowHeight="15"/>
  <cols>
    <col min="1" max="1" width="19.85546875" style="2" customWidth="1"/>
    <col min="2" max="2" width="13.28515625" style="2" bestFit="1" customWidth="1"/>
    <col min="3" max="3" width="12.140625" style="2" customWidth="1"/>
    <col min="4" max="4" width="13" style="2" customWidth="1"/>
    <col min="5" max="5" width="11.5703125" style="2" customWidth="1"/>
    <col min="6" max="6" width="11.7109375" style="2" bestFit="1" customWidth="1"/>
    <col min="7" max="7" width="12" style="2" customWidth="1"/>
    <col min="8" max="8" width="11.7109375" style="2" bestFit="1" customWidth="1"/>
    <col min="9" max="9" width="13" style="2" customWidth="1"/>
    <col min="10" max="10" width="10.5703125" style="2" customWidth="1"/>
    <col min="11" max="11" width="13.85546875" style="2" customWidth="1"/>
    <col min="12" max="12" width="12.7109375" style="2" customWidth="1"/>
    <col min="13" max="13" width="12.28515625" style="2" customWidth="1"/>
    <col min="14" max="16384" width="11.42578125" style="2"/>
  </cols>
  <sheetData>
    <row r="1" spans="1:13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7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7" t="s">
        <v>25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6" spans="1:13" ht="18.75" customHeight="1">
      <c r="A6" s="20" t="s">
        <v>2</v>
      </c>
      <c r="B6" s="15" t="s">
        <v>3</v>
      </c>
      <c r="C6" s="15"/>
      <c r="D6" s="15"/>
      <c r="E6" s="15"/>
      <c r="F6" s="15"/>
      <c r="G6" s="15"/>
      <c r="H6" s="15" t="s">
        <v>4</v>
      </c>
      <c r="I6" s="15"/>
      <c r="J6" s="15"/>
      <c r="K6" s="15"/>
      <c r="L6" s="15" t="s">
        <v>5</v>
      </c>
      <c r="M6" s="16" t="s">
        <v>17</v>
      </c>
    </row>
    <row r="7" spans="1:13" ht="18" customHeight="1">
      <c r="A7" s="20"/>
      <c r="B7" s="17" t="s">
        <v>6</v>
      </c>
      <c r="C7" s="17"/>
      <c r="D7" s="17" t="s">
        <v>7</v>
      </c>
      <c r="E7" s="17"/>
      <c r="F7" s="17" t="s">
        <v>8</v>
      </c>
      <c r="G7" s="17"/>
      <c r="H7" s="17" t="s">
        <v>9</v>
      </c>
      <c r="I7" s="17"/>
      <c r="J7" s="17" t="s">
        <v>10</v>
      </c>
      <c r="K7" s="17"/>
      <c r="L7" s="15"/>
      <c r="M7" s="16"/>
    </row>
    <row r="8" spans="1:13" ht="20.25" customHeight="1">
      <c r="A8" s="20"/>
      <c r="B8" s="18" t="s">
        <v>11</v>
      </c>
      <c r="C8" s="19" t="s">
        <v>12</v>
      </c>
      <c r="D8" s="18" t="s">
        <v>11</v>
      </c>
      <c r="E8" s="19" t="s">
        <v>12</v>
      </c>
      <c r="F8" s="18" t="s">
        <v>11</v>
      </c>
      <c r="G8" s="19" t="s">
        <v>12</v>
      </c>
      <c r="H8" s="18" t="s">
        <v>11</v>
      </c>
      <c r="I8" s="19" t="s">
        <v>13</v>
      </c>
      <c r="J8" s="18" t="s">
        <v>11</v>
      </c>
      <c r="K8" s="19" t="s">
        <v>13</v>
      </c>
      <c r="L8" s="15"/>
      <c r="M8" s="3" t="s">
        <v>18</v>
      </c>
    </row>
    <row r="9" spans="1:13">
      <c r="A9" s="6" t="s">
        <v>19</v>
      </c>
      <c r="B9" s="5">
        <v>720101.94</v>
      </c>
      <c r="C9" s="5">
        <v>4771.6140221896912</v>
      </c>
      <c r="D9" s="5">
        <v>261783.00000000003</v>
      </c>
      <c r="E9" s="5">
        <v>5958.4733741686805</v>
      </c>
      <c r="F9" s="5">
        <v>730583.28</v>
      </c>
      <c r="G9" s="5">
        <v>5721.457571010932</v>
      </c>
      <c r="H9" s="5">
        <v>2531.7200000000003</v>
      </c>
      <c r="I9" s="5">
        <v>10147.999999999998</v>
      </c>
      <c r="J9" s="5">
        <v>3975.0832716000004</v>
      </c>
      <c r="K9" s="5">
        <v>11148.392731004995</v>
      </c>
      <c r="L9" s="5">
        <v>1053182.0945570245</v>
      </c>
      <c r="M9" s="8">
        <v>0.24780608348231589</v>
      </c>
    </row>
    <row r="10" spans="1:13">
      <c r="A10" s="6" t="s">
        <v>20</v>
      </c>
      <c r="B10" s="5">
        <v>317601.69</v>
      </c>
      <c r="C10" s="5">
        <v>5535.8718750712569</v>
      </c>
      <c r="D10" s="5">
        <v>770645.3</v>
      </c>
      <c r="E10" s="5">
        <v>6202.9063027852117</v>
      </c>
      <c r="F10" s="5">
        <v>0</v>
      </c>
      <c r="G10" s="5" t="s">
        <v>0</v>
      </c>
      <c r="H10" s="5">
        <v>3681.89</v>
      </c>
      <c r="I10" s="5">
        <v>10000</v>
      </c>
      <c r="J10" s="5">
        <v>1145.3870400000001</v>
      </c>
      <c r="K10" s="5">
        <v>10476.190476190477</v>
      </c>
      <c r="L10" s="5">
        <v>658726.10445278988</v>
      </c>
      <c r="M10" s="8">
        <v>0.26013864688480892</v>
      </c>
    </row>
    <row r="11" spans="1:13">
      <c r="A11" s="6" t="s">
        <v>21</v>
      </c>
      <c r="B11" s="5">
        <v>361319.5</v>
      </c>
      <c r="C11" s="5">
        <v>3753.7983272865154</v>
      </c>
      <c r="D11" s="5">
        <v>486121.00000000006</v>
      </c>
      <c r="E11" s="5">
        <v>5152.8836533085387</v>
      </c>
      <c r="F11" s="5">
        <v>5256.7</v>
      </c>
      <c r="G11" s="5">
        <v>7558</v>
      </c>
      <c r="H11" s="5">
        <v>2015.875</v>
      </c>
      <c r="I11" s="5">
        <v>7935.5930744713833</v>
      </c>
      <c r="J11" s="5">
        <v>1733.0098800000003</v>
      </c>
      <c r="K11" s="5">
        <v>9370.0039765266647</v>
      </c>
      <c r="L11" s="5">
        <v>459730.26712109597</v>
      </c>
      <c r="M11" s="8">
        <v>0.25540622895785731</v>
      </c>
    </row>
    <row r="12" spans="1:13">
      <c r="A12" s="6" t="s">
        <v>22</v>
      </c>
      <c r="B12" s="5">
        <v>272209.98000000004</v>
      </c>
      <c r="C12" s="5">
        <v>4612.8383054140777</v>
      </c>
      <c r="D12" s="5">
        <v>90801.12000000001</v>
      </c>
      <c r="E12" s="5">
        <v>6026.7819066548955</v>
      </c>
      <c r="F12" s="5">
        <v>0</v>
      </c>
      <c r="G12" s="5" t="s">
        <v>0</v>
      </c>
      <c r="H12" s="5">
        <v>1166.6400000000001</v>
      </c>
      <c r="I12" s="5">
        <v>10000</v>
      </c>
      <c r="J12" s="5">
        <v>691.40064000000007</v>
      </c>
      <c r="K12" s="5">
        <v>10476.190476190477</v>
      </c>
      <c r="L12" s="5">
        <v>182180.88147800002</v>
      </c>
      <c r="M12" s="8">
        <v>0.26327683339532987</v>
      </c>
    </row>
    <row r="13" spans="1:13">
      <c r="A13" s="4" t="s">
        <v>1</v>
      </c>
      <c r="B13" s="9">
        <f>SUBTOTAL(109,B9:B12)</f>
        <v>1671233.1099999999</v>
      </c>
      <c r="C13" s="9">
        <v>4670.9414074689448</v>
      </c>
      <c r="D13" s="9">
        <v>1609350.4200000002</v>
      </c>
      <c r="E13" s="9">
        <v>5836.0385710414766</v>
      </c>
      <c r="F13" s="9">
        <v>735839.98</v>
      </c>
      <c r="G13" s="9">
        <v>5680.584573034479</v>
      </c>
      <c r="H13" s="9">
        <v>9396.125</v>
      </c>
      <c r="I13" s="9">
        <v>9596.9730339900761</v>
      </c>
      <c r="J13" s="9">
        <v>7544.8808316000004</v>
      </c>
      <c r="K13" s="9">
        <v>10576.262011057235</v>
      </c>
      <c r="L13" s="9" t="s">
        <v>0</v>
      </c>
      <c r="M13" s="10">
        <v>0.25380274237430661</v>
      </c>
    </row>
    <row r="14" spans="1:13">
      <c r="A14" s="6" t="s">
        <v>23</v>
      </c>
      <c r="B14" s="5">
        <v>780623.1935032102</v>
      </c>
      <c r="C14" s="5" t="s">
        <v>0</v>
      </c>
      <c r="D14" s="5">
        <v>939223.11254418013</v>
      </c>
      <c r="E14" s="5" t="s">
        <v>0</v>
      </c>
      <c r="F14" s="5">
        <v>418000.12386099994</v>
      </c>
      <c r="G14" s="5" t="s">
        <v>0</v>
      </c>
      <c r="H14" s="5">
        <v>9017.4358248999997</v>
      </c>
      <c r="I14" s="5" t="s">
        <v>0</v>
      </c>
      <c r="J14" s="5">
        <v>7979.6636517204997</v>
      </c>
      <c r="K14" s="5" t="s">
        <v>0</v>
      </c>
      <c r="L14" s="5">
        <v>2154843.5293850107</v>
      </c>
      <c r="M14" s="8" t="s">
        <v>0</v>
      </c>
    </row>
    <row r="15" spans="1:13" ht="16.5" customHeight="1">
      <c r="A15" s="11" t="s">
        <v>24</v>
      </c>
      <c r="B15" s="12">
        <f>B14/L14</f>
        <v>0.36226444419655796</v>
      </c>
      <c r="C15" s="13" t="s">
        <v>15</v>
      </c>
      <c r="D15" s="12">
        <f>D14/L14</f>
        <v>0.43586603840893873</v>
      </c>
      <c r="E15" s="13" t="s">
        <v>15</v>
      </c>
      <c r="F15" s="12">
        <f>F14/L14</f>
        <v>0.193981659531584</v>
      </c>
      <c r="G15" s="13" t="s">
        <v>15</v>
      </c>
      <c r="H15" s="12">
        <f>H14/L14</f>
        <v>4.184728822270248E-3</v>
      </c>
      <c r="I15" s="13" t="s">
        <v>15</v>
      </c>
      <c r="J15" s="12">
        <f>J14/L14</f>
        <v>3.7031290406491298E-3</v>
      </c>
      <c r="K15" s="13" t="s">
        <v>15</v>
      </c>
      <c r="L15" s="13" t="s">
        <v>15</v>
      </c>
      <c r="M15" s="10" t="s">
        <v>15</v>
      </c>
    </row>
    <row r="16" spans="1:13" ht="20.25" customHeight="1">
      <c r="A16" s="14" t="s">
        <v>26</v>
      </c>
    </row>
  </sheetData>
  <mergeCells count="10">
    <mergeCell ref="A6:A8"/>
    <mergeCell ref="B6:G6"/>
    <mergeCell ref="H6:K6"/>
    <mergeCell ref="L6:L8"/>
    <mergeCell ref="M6:M7"/>
    <mergeCell ref="B7:C7"/>
    <mergeCell ref="D7:E7"/>
    <mergeCell ref="F7:G7"/>
    <mergeCell ref="H7:I7"/>
    <mergeCell ref="J7:K7"/>
  </mergeCells>
  <pageMargins left="0.4" right="0.3" top="0.74803149606299213" bottom="0.74803149606299213" header="0.31496062992125984" footer="0.31496062992125984"/>
  <pageSetup paperSize="9" scale="8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1.4.2-6</vt:lpstr>
      <vt:lpstr>'1.4.2-6'!Área_de_impresión</vt:lpstr>
    </vt:vector>
  </TitlesOfParts>
  <Company>Junta de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Consejo Económico y Social</cp:lastModifiedBy>
  <cp:lastPrinted>2016-05-06T12:02:41Z</cp:lastPrinted>
  <dcterms:created xsi:type="dcterms:W3CDTF">2005-04-13T11:00:27Z</dcterms:created>
  <dcterms:modified xsi:type="dcterms:W3CDTF">2016-06-17T10:10:30Z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