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00" yWindow="75" windowWidth="12780" windowHeight="9855" tabRatio="665"/>
  </bookViews>
  <sheets>
    <sheet name="1.4.2-2" sheetId="25" r:id="rId1"/>
  </sheets>
  <definedNames>
    <definedName name="_xlnm.Print_Area" localSheetId="0">'1.4.2-2'!$A$1:$H$5</definedName>
  </definedNames>
  <calcPr calcId="125725"/>
</workbook>
</file>

<file path=xl/calcChain.xml><?xml version="1.0" encoding="utf-8"?>
<calcChain xmlns="http://schemas.openxmlformats.org/spreadsheetml/2006/main">
  <c r="D18" i="25"/>
  <c r="B18"/>
  <c r="F17"/>
  <c r="F16"/>
  <c r="F15"/>
  <c r="F14"/>
  <c r="F13"/>
  <c r="F12"/>
  <c r="F11"/>
  <c r="F10"/>
  <c r="F9"/>
  <c r="F18" l="1"/>
</calcChain>
</file>

<file path=xl/sharedStrings.xml><?xml version="1.0" encoding="utf-8"?>
<sst xmlns="http://schemas.openxmlformats.org/spreadsheetml/2006/main" count="38" uniqueCount="25">
  <si>
    <t>Total regional</t>
  </si>
  <si>
    <t>Total nacional</t>
  </si>
  <si>
    <t>% 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</si>
  <si>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</si>
  <si>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</si>
  <si>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</si>
  <si>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</si>
  <si>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</si>
  <si>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</si>
  <si>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</si>
  <si>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</si>
  <si>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</si>
  <si>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</t>
  </si>
  <si>
    <t>CES. Informe de Situación Económica y Social de Castilla y León en 2015</t>
  </si>
  <si>
    <t>% var. 15-14</t>
  </si>
  <si>
    <t>Valor</t>
  </si>
  <si>
    <t>-</t>
  </si>
  <si>
    <t>Industrial y servicios</t>
  </si>
  <si>
    <t>Doméstico</t>
  </si>
  <si>
    <t>(MWh)</t>
  </si>
  <si>
    <t>Cuadro 1.4.2-2</t>
  </si>
  <si>
    <t>Fuente:  Consejería de Economía y Hacienda de la Junta de Castilla y León.</t>
  </si>
  <si>
    <t xml:space="preserve">% s/total </t>
  </si>
  <si>
    <t>regional</t>
  </si>
  <si>
    <t>Consumo de gas natural. Resumen anual 2015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</si>
</sst>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4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4" fillId="0" borderId="0"/>
    <xf numFmtId="0" fontId="5" fillId="23" borderId="4" applyNumberFormat="0" applyFont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22" fillId="24" borderId="0" applyNumberFormat="0" applyBorder="0" applyAlignment="0" applyProtection="0"/>
    <xf numFmtId="0" fontId="3" fillId="0" borderId="0"/>
    <xf numFmtId="0" fontId="3" fillId="25" borderId="0" applyNumberFormat="0" applyBorder="0" applyAlignment="0" applyProtection="0"/>
    <xf numFmtId="0" fontId="2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" fillId="0" borderId="0"/>
    <xf numFmtId="0" fontId="2" fillId="25" borderId="0" applyNumberFormat="0" applyBorder="0" applyAlignment="0" applyProtection="0"/>
  </cellStyleXfs>
  <cellXfs count="28">
    <xf numFmtId="0" fontId="0" fillId="0" borderId="0" xfId="0"/>
    <xf numFmtId="0" fontId="23" fillId="24" borderId="0" xfId="43" applyFont="1"/>
    <xf numFmtId="0" fontId="3" fillId="0" borderId="0" xfId="44"/>
    <xf numFmtId="0" fontId="3" fillId="0" borderId="0" xfId="44" applyFont="1"/>
    <xf numFmtId="0" fontId="0" fillId="25" borderId="0" xfId="45" applyFont="1" applyAlignment="1">
      <alignment horizontal="center" vertical="center"/>
    </xf>
    <xf numFmtId="0" fontId="24" fillId="25" borderId="0" xfId="45" applyFont="1"/>
    <xf numFmtId="0" fontId="22" fillId="24" borderId="0" xfId="43" applyFont="1" applyAlignment="1">
      <alignment horizontal="center" vertical="center"/>
    </xf>
    <xf numFmtId="0" fontId="1" fillId="0" borderId="0" xfId="44" applyFont="1"/>
    <xf numFmtId="0" fontId="25" fillId="25" borderId="0" xfId="45" applyFont="1"/>
    <xf numFmtId="0" fontId="3" fillId="0" borderId="0" xfId="44" applyFont="1" applyBorder="1" applyAlignment="1">
      <alignment horizontal="left" vertical="center" indent="1"/>
    </xf>
    <xf numFmtId="0" fontId="24" fillId="0" borderId="0" xfId="44" applyFont="1" applyBorder="1" applyAlignment="1">
      <alignment horizontal="left" vertical="center" indent="1"/>
    </xf>
    <xf numFmtId="0" fontId="24" fillId="27" borderId="0" xfId="47" applyFont="1" applyBorder="1" applyAlignment="1">
      <alignment horizontal="left" vertical="center" indent="1"/>
    </xf>
    <xf numFmtId="3" fontId="3" fillId="0" borderId="0" xfId="44" applyNumberFormat="1" applyFont="1" applyBorder="1" applyAlignment="1">
      <alignment horizontal="right" vertical="center"/>
    </xf>
    <xf numFmtId="3" fontId="24" fillId="0" borderId="0" xfId="44" applyNumberFormat="1" applyFont="1" applyBorder="1" applyAlignment="1">
      <alignment horizontal="right" vertical="center"/>
    </xf>
    <xf numFmtId="3" fontId="24" fillId="27" borderId="0" xfId="47" applyNumberFormat="1" applyFont="1" applyBorder="1" applyAlignment="1">
      <alignment horizontal="right" vertical="center"/>
    </xf>
    <xf numFmtId="165" fontId="24" fillId="27" borderId="0" xfId="47" applyNumberFormat="1" applyFont="1" applyBorder="1" applyAlignment="1">
      <alignment horizontal="right" vertical="center"/>
    </xf>
    <xf numFmtId="164" fontId="3" fillId="0" borderId="0" xfId="44" applyNumberFormat="1" applyFont="1" applyBorder="1" applyAlignment="1">
      <alignment horizontal="right" vertical="center" indent="3"/>
    </xf>
    <xf numFmtId="164" fontId="1" fillId="0" borderId="0" xfId="44" applyNumberFormat="1" applyFont="1" applyBorder="1" applyAlignment="1">
      <alignment horizontal="right" vertical="center" indent="3"/>
    </xf>
    <xf numFmtId="164" fontId="24" fillId="27" borderId="0" xfId="47" applyNumberFormat="1" applyFont="1" applyBorder="1" applyAlignment="1">
      <alignment horizontal="right" vertical="center" indent="3"/>
    </xf>
    <xf numFmtId="164" fontId="24" fillId="0" borderId="0" xfId="44" applyNumberFormat="1" applyFont="1" applyBorder="1" applyAlignment="1">
      <alignment horizontal="right" vertical="center" indent="3"/>
    </xf>
    <xf numFmtId="164" fontId="3" fillId="0" borderId="0" xfId="44" applyNumberFormat="1" applyFont="1" applyBorder="1" applyAlignment="1">
      <alignment horizontal="right" vertical="center" indent="1"/>
    </xf>
    <xf numFmtId="164" fontId="24" fillId="0" borderId="0" xfId="44" applyNumberFormat="1" applyFont="1" applyBorder="1" applyAlignment="1">
      <alignment horizontal="right" vertical="center" indent="1"/>
    </xf>
    <xf numFmtId="164" fontId="24" fillId="27" borderId="0" xfId="47" applyNumberFormat="1" applyFont="1" applyBorder="1" applyAlignment="1">
      <alignment horizontal="right" vertical="center" indent="1"/>
    </xf>
    <xf numFmtId="0" fontId="22" fillId="24" borderId="0" xfId="43" applyFont="1"/>
    <xf numFmtId="0" fontId="22" fillId="24" borderId="0" xfId="43" applyFont="1" applyAlignment="1">
      <alignment horizontal="center" vertical="center"/>
    </xf>
    <xf numFmtId="164" fontId="3" fillId="0" borderId="0" xfId="44" applyNumberFormat="1" applyFont="1" applyBorder="1" applyAlignment="1">
      <alignment horizontal="right" vertical="center" indent="2"/>
    </xf>
    <xf numFmtId="164" fontId="24" fillId="0" borderId="0" xfId="44" applyNumberFormat="1" applyFont="1" applyBorder="1" applyAlignment="1">
      <alignment horizontal="right" vertical="center" indent="2"/>
    </xf>
    <xf numFmtId="164" fontId="24" fillId="27" borderId="0" xfId="47" applyNumberFormat="1" applyFont="1" applyBorder="1" applyAlignment="1">
      <alignment horizontal="right" vertical="center" indent="2"/>
    </xf>
  </cellXfs>
  <cellStyles count="51">
    <cellStyle name="20% - Énfasis1" xfId="1" builtinId="30" customBuiltin="1"/>
    <cellStyle name="20% - Énfasis1 2" xfId="48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1 2" xfId="45"/>
    <cellStyle name="40% - Énfasis1 3" xfId="50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4 2" xfId="47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46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1 2" xfId="43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rmal 3" xfId="44"/>
    <cellStyle name="Normal 4" xfId="49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alignment horizontal="right" vertical="center" textRotation="0" wrapText="0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alignment horizontal="right" vertical="bottom" textRotation="0" wrapText="0" indent="3" relativeIndent="0" justifyLastLine="0" shrinkToFit="0" mergeCell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alignment horizontal="right" vertical="center" textRotation="0" wrapText="0" indent="3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alignment horizontal="right" vertical="bottom" textRotation="0" wrapText="0" indent="1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alignment horizontal="right" vertical="center" textRotation="0" wrapText="0" indent="1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alignment horizontal="right" vertical="center" textRotation="0" wrapText="0" indent="3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indent="1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0" indent="1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1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a3233" displayName="Tabla3233" ref="A9:H20" headerRowCount="0" totalsRowShown="0" headerRowDxfId="18" dataDxfId="16" headerRowBorderDxfId="17">
  <tableColumns count="8">
    <tableColumn id="1" name="Columna1" headerRowDxfId="15" dataDxfId="14"/>
    <tableColumn id="2" name="Columna2" headerRowDxfId="13" dataDxfId="12"/>
    <tableColumn id="4" name="Columna4" headerRowDxfId="11" dataDxfId="10">
      <calculatedColumnFormula>(Tabla3233[[#This Row],[Columna2]]-B2)/B9*100</calculatedColumnFormula>
    </tableColumn>
    <tableColumn id="5" name="Columna5" headerRowDxfId="9" dataDxfId="8"/>
    <tableColumn id="6" name="Columna6" headerRowDxfId="7" dataDxfId="6">
      <calculatedColumnFormula>(Tabla3233[[#This Row],[Columna2]]-D2)/D9</calculatedColumnFormula>
    </tableColumn>
    <tableColumn id="7" name="Columna7" headerRowDxfId="5" dataDxfId="4"/>
    <tableColumn id="8" name="Columna8" headerRowDxfId="3" dataDxfId="2">
      <calculatedColumnFormula>Tabla3233[[#This Row],[Columna7]]/F9</calculatedColumnFormula>
    </tableColumn>
    <tableColumn id="9" name="Columna9" headerRowDxfId="1" dataDxfId="0">
      <calculatedColumnFormula>(Tabla3233[[#This Row],[Columna7]]-F2)/F9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zoomScale="110" zoomScaleNormal="110" workbookViewId="0">
      <selection activeCell="K22" sqref="K22"/>
    </sheetView>
  </sheetViews>
  <sheetFormatPr baseColWidth="10" defaultRowHeight="15"/>
  <cols>
    <col min="1" max="1" width="21.85546875" style="2" customWidth="1"/>
    <col min="2" max="2" width="11.42578125" style="2"/>
    <col min="3" max="3" width="13.28515625" style="2" bestFit="1" customWidth="1"/>
    <col min="4" max="5" width="11.42578125" style="2"/>
    <col min="6" max="6" width="13.28515625" style="2" customWidth="1"/>
    <col min="7" max="7" width="15.85546875" style="2" customWidth="1"/>
    <col min="8" max="8" width="12.140625" style="2" customWidth="1"/>
    <col min="9" max="16384" width="11.42578125" style="2"/>
  </cols>
  <sheetData>
    <row r="1" spans="1:8">
      <c r="A1" s="23" t="s">
        <v>13</v>
      </c>
      <c r="B1" s="1"/>
      <c r="C1" s="1"/>
      <c r="D1" s="1"/>
      <c r="E1" s="1"/>
      <c r="F1" s="1"/>
      <c r="G1" s="1"/>
      <c r="H1" s="1"/>
    </row>
    <row r="3" spans="1:8">
      <c r="A3" s="5" t="s">
        <v>20</v>
      </c>
      <c r="B3" s="5"/>
      <c r="C3" s="5"/>
      <c r="D3" s="5"/>
      <c r="E3" s="5"/>
      <c r="F3" s="5"/>
      <c r="G3" s="5"/>
      <c r="H3" s="5"/>
    </row>
    <row r="4" spans="1:8">
      <c r="A4" s="8" t="s">
        <v>24</v>
      </c>
      <c r="B4" s="5"/>
      <c r="C4" s="5"/>
      <c r="D4" s="5"/>
      <c r="E4" s="5"/>
      <c r="F4" s="5"/>
      <c r="G4" s="5"/>
      <c r="H4" s="5"/>
    </row>
    <row r="5" spans="1:8">
      <c r="A5" s="5" t="s">
        <v>19</v>
      </c>
      <c r="B5" s="5"/>
      <c r="C5" s="5"/>
      <c r="D5" s="5"/>
      <c r="E5" s="5"/>
      <c r="F5" s="5"/>
      <c r="G5" s="5"/>
      <c r="H5" s="5"/>
    </row>
    <row r="7" spans="1:8" ht="18" customHeight="1">
      <c r="A7" s="3"/>
      <c r="B7" s="24" t="s">
        <v>18</v>
      </c>
      <c r="C7" s="24"/>
      <c r="D7" s="24" t="s">
        <v>17</v>
      </c>
      <c r="E7" s="24"/>
      <c r="F7" s="24" t="s">
        <v>12</v>
      </c>
      <c r="G7" s="6" t="s">
        <v>22</v>
      </c>
      <c r="H7" s="24" t="s">
        <v>14</v>
      </c>
    </row>
    <row r="8" spans="1:8" ht="18.75" customHeight="1">
      <c r="A8" s="3"/>
      <c r="B8" s="4" t="s">
        <v>15</v>
      </c>
      <c r="C8" s="4" t="s">
        <v>14</v>
      </c>
      <c r="D8" s="4" t="s">
        <v>15</v>
      </c>
      <c r="E8" s="4" t="s">
        <v>14</v>
      </c>
      <c r="F8" s="24"/>
      <c r="G8" s="6" t="s">
        <v>23</v>
      </c>
      <c r="H8" s="24"/>
    </row>
    <row r="9" spans="1:8">
      <c r="A9" s="9" t="s">
        <v>3</v>
      </c>
      <c r="B9" s="12">
        <v>227981.33300000004</v>
      </c>
      <c r="C9" s="16">
        <v>11.722597042627186</v>
      </c>
      <c r="D9" s="12">
        <v>102302.375</v>
      </c>
      <c r="E9" s="20">
        <v>-277.3</v>
      </c>
      <c r="F9" s="12">
        <f>Tabla3233[[#This Row],[Columna2]]+Tabla3233[[#This Row],[Columna5]]</f>
        <v>330283.70800000004</v>
      </c>
      <c r="G9" s="16">
        <v>1.8846134841690336</v>
      </c>
      <c r="H9" s="25">
        <v>-43.8</v>
      </c>
    </row>
    <row r="10" spans="1:8">
      <c r="A10" s="9" t="s">
        <v>4</v>
      </c>
      <c r="B10" s="12">
        <v>949115.44400000002</v>
      </c>
      <c r="C10" s="16">
        <v>7.6044957919787066</v>
      </c>
      <c r="D10" s="12">
        <v>4114569.1160000004</v>
      </c>
      <c r="E10" s="20">
        <v>1.4</v>
      </c>
      <c r="F10" s="12">
        <f>Tabla3233[[#This Row],[Columna2]]+Tabla3233[[#This Row],[Columna5]]</f>
        <v>5063684.5600000005</v>
      </c>
      <c r="G10" s="16">
        <v>28.893608646765408</v>
      </c>
      <c r="H10" s="25">
        <v>2.6</v>
      </c>
    </row>
    <row r="11" spans="1:8">
      <c r="A11" s="9" t="s">
        <v>5</v>
      </c>
      <c r="B11" s="12">
        <v>742839.64299999992</v>
      </c>
      <c r="C11" s="16">
        <v>4.9008750869802364</v>
      </c>
      <c r="D11" s="12">
        <v>1242841.8969999999</v>
      </c>
      <c r="E11" s="20">
        <v>-6.7</v>
      </c>
      <c r="F11" s="12">
        <f>Tabla3233[[#This Row],[Columna2]]+Tabla3233[[#This Row],[Columna5]]</f>
        <v>1985681.5399999998</v>
      </c>
      <c r="G11" s="16">
        <v>11.330386921626578</v>
      </c>
      <c r="H11" s="25">
        <v>-2.2999999999999998</v>
      </c>
    </row>
    <row r="12" spans="1:8">
      <c r="A12" s="9" t="s">
        <v>6</v>
      </c>
      <c r="B12" s="12">
        <v>342700.21300000005</v>
      </c>
      <c r="C12" s="16">
        <v>6.243128013462905</v>
      </c>
      <c r="D12" s="12">
        <v>1691916.4810000001</v>
      </c>
      <c r="E12" s="20">
        <v>17.3</v>
      </c>
      <c r="F12" s="12">
        <f>Tabla3233[[#This Row],[Columna2]]+Tabla3233[[#This Row],[Columna5]]</f>
        <v>2034616.6940000001</v>
      </c>
      <c r="G12" s="16">
        <v>11.609613080363687</v>
      </c>
      <c r="H12" s="25">
        <v>18.3</v>
      </c>
    </row>
    <row r="13" spans="1:8">
      <c r="A13" s="9" t="s">
        <v>7</v>
      </c>
      <c r="B13" s="12">
        <v>582658.87299999991</v>
      </c>
      <c r="C13" s="16">
        <v>5.2785385111606988</v>
      </c>
      <c r="D13" s="12">
        <v>1382978.155</v>
      </c>
      <c r="E13" s="20">
        <v>-1.2</v>
      </c>
      <c r="F13" s="12">
        <f>Tabla3233[[#This Row],[Columna2]]+Tabla3233[[#This Row],[Columna5]]</f>
        <v>1965637.0279999999</v>
      </c>
      <c r="G13" s="16">
        <v>11.2</v>
      </c>
      <c r="H13" s="25">
        <v>0.7</v>
      </c>
    </row>
    <row r="14" spans="1:8">
      <c r="A14" s="9" t="s">
        <v>8</v>
      </c>
      <c r="B14" s="12">
        <v>201249.91499999998</v>
      </c>
      <c r="C14" s="16">
        <v>2.7562322200235365</v>
      </c>
      <c r="D14" s="12">
        <v>564157.63300000003</v>
      </c>
      <c r="E14" s="20">
        <v>7.1</v>
      </c>
      <c r="F14" s="12">
        <f>Tabla3233[[#This Row],[Columna2]]+Tabla3233[[#This Row],[Columna5]]</f>
        <v>765407.54799999995</v>
      </c>
      <c r="G14" s="16">
        <v>4.3674494106308037</v>
      </c>
      <c r="H14" s="25">
        <v>6.3</v>
      </c>
    </row>
    <row r="15" spans="1:8">
      <c r="A15" s="9" t="s">
        <v>9</v>
      </c>
      <c r="B15" s="12">
        <v>141591.59299999999</v>
      </c>
      <c r="C15" s="16">
        <v>-3.6509279191455994</v>
      </c>
      <c r="D15" s="12">
        <v>331572.239</v>
      </c>
      <c r="E15" s="20">
        <v>-80</v>
      </c>
      <c r="F15" s="12">
        <f>Tabla3233[[#This Row],[Columna2]]+Tabla3233[[#This Row],[Columna5]]</f>
        <v>473163.83199999999</v>
      </c>
      <c r="G15" s="16">
        <v>2.6998938076845476</v>
      </c>
      <c r="H15" s="25">
        <v>-36.4</v>
      </c>
    </row>
    <row r="16" spans="1:8">
      <c r="A16" s="9" t="s">
        <v>10</v>
      </c>
      <c r="B16" s="12">
        <v>1506909.291</v>
      </c>
      <c r="C16" s="16">
        <v>8.3858591724616272</v>
      </c>
      <c r="D16" s="12">
        <v>2666609.1070000003</v>
      </c>
      <c r="E16" s="20">
        <v>12.3</v>
      </c>
      <c r="F16" s="12">
        <f>Tabla3233[[#This Row],[Columna2]]+Tabla3233[[#This Row],[Columna5]]</f>
        <v>4173518.398</v>
      </c>
      <c r="G16" s="16">
        <v>23.814281052271411</v>
      </c>
      <c r="H16" s="25">
        <v>12.2</v>
      </c>
    </row>
    <row r="17" spans="1:8">
      <c r="A17" s="9" t="s">
        <v>11</v>
      </c>
      <c r="B17" s="12">
        <v>250757.48499999999</v>
      </c>
      <c r="C17" s="16">
        <v>9.0746982089088934</v>
      </c>
      <c r="D17" s="12">
        <v>482524.85499999998</v>
      </c>
      <c r="E17" s="20">
        <v>8.1</v>
      </c>
      <c r="F17" s="12">
        <f>Tabla3233[[#This Row],[Columna2]]+Tabla3233[[#This Row],[Columna5]]</f>
        <v>733282.34</v>
      </c>
      <c r="G17" s="16">
        <v>4.1841415492011551</v>
      </c>
      <c r="H17" s="25">
        <v>9.1999999999999993</v>
      </c>
    </row>
    <row r="18" spans="1:8">
      <c r="A18" s="10" t="s">
        <v>0</v>
      </c>
      <c r="B18" s="13">
        <f>SUBTOTAL(109,B9:B17)</f>
        <v>4945803.79</v>
      </c>
      <c r="C18" s="16">
        <v>6.8130035947099321</v>
      </c>
      <c r="D18" s="13">
        <f>SUBTOTAL(109,D9:D17)</f>
        <v>12579471.858000001</v>
      </c>
      <c r="E18" s="20">
        <v>0.9</v>
      </c>
      <c r="F18" s="13">
        <f>Tabla3233[[#This Row],[Columna2]]+Tabla3233[[#This Row],[Columna5]]</f>
        <v>17525275.648000002</v>
      </c>
      <c r="G18" s="19">
        <v>100</v>
      </c>
      <c r="H18" s="26">
        <v>2.6</v>
      </c>
    </row>
    <row r="19" spans="1:8">
      <c r="A19" s="10" t="s">
        <v>1</v>
      </c>
      <c r="B19" s="13" t="s">
        <v>16</v>
      </c>
      <c r="C19" s="17" t="s">
        <v>16</v>
      </c>
      <c r="D19" s="13" t="s">
        <v>16</v>
      </c>
      <c r="E19" s="21" t="s">
        <v>16</v>
      </c>
      <c r="F19" s="13">
        <v>313761000</v>
      </c>
      <c r="G19" s="19" t="s">
        <v>16</v>
      </c>
      <c r="H19" s="26">
        <v>3</v>
      </c>
    </row>
    <row r="20" spans="1:8" ht="20.25" customHeight="1">
      <c r="A20" s="11" t="s">
        <v>2</v>
      </c>
      <c r="B20" s="14" t="s">
        <v>16</v>
      </c>
      <c r="C20" s="18" t="s">
        <v>16</v>
      </c>
      <c r="D20" s="14" t="s">
        <v>16</v>
      </c>
      <c r="E20" s="22" t="s">
        <v>16</v>
      </c>
      <c r="F20" s="15">
        <v>5.6</v>
      </c>
      <c r="G20" s="18" t="s">
        <v>16</v>
      </c>
      <c r="H20" s="27" t="s">
        <v>16</v>
      </c>
    </row>
    <row r="21" spans="1:8" ht="20.25" customHeight="1">
      <c r="A21" s="7" t="s">
        <v>21</v>
      </c>
    </row>
  </sheetData>
  <mergeCells count="4">
    <mergeCell ref="H7:H8"/>
    <mergeCell ref="F7:F8"/>
    <mergeCell ref="B7:C7"/>
    <mergeCell ref="D7:E7"/>
  </mergeCells>
  <pageMargins left="0.70866141732283472" right="0.70866141732283472" top="0.35433070866141736" bottom="0.35433070866141736" header="0.31496062992125984" footer="0.31496062992125984"/>
  <pageSetup paperSize="9" scale="7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1.4.2-2</vt:lpstr>
      <vt:lpstr>'1.4.2-2'!Área_de_impresión</vt:lpstr>
    </vt:vector>
  </TitlesOfParts>
  <Company>Junta de Castilla y León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EuQuiMon</dc:creator>
  <cp:lastModifiedBy>Consejo Económico y Social</cp:lastModifiedBy>
  <cp:lastPrinted>2016-05-06T12:02:41Z</cp:lastPrinted>
  <dcterms:created xsi:type="dcterms:W3CDTF">2005-04-13T11:00:27Z</dcterms:created>
  <dcterms:modified xsi:type="dcterms:W3CDTF">2016-06-24T11:09:58Z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