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270" windowHeight="9390"/>
  </bookViews>
  <sheets>
    <sheet name="1,8,4-1" sheetId="17" r:id="rId1"/>
    <sheet name="Hoja1" sheetId="18" r:id="rId2"/>
  </sheets>
  <definedNames>
    <definedName name="_xlnm.Print_Area" localSheetId="0">'1,8,4-1'!$A$1:$F$24</definedName>
  </definedNames>
  <calcPr calcId="125725"/>
</workbook>
</file>

<file path=xl/calcChain.xml><?xml version="1.0" encoding="utf-8"?>
<calcChain xmlns="http://schemas.openxmlformats.org/spreadsheetml/2006/main">
  <c r="F8" i="17"/>
  <c r="F9"/>
  <c r="F10"/>
  <c r="F11"/>
  <c r="F12"/>
  <c r="F13"/>
  <c r="F14"/>
  <c r="F15"/>
  <c r="F16"/>
  <c r="F17"/>
  <c r="F18"/>
  <c r="F19"/>
  <c r="F20"/>
  <c r="F21"/>
  <c r="F22"/>
  <c r="F23"/>
  <c r="F7"/>
  <c r="D23"/>
  <c r="C23"/>
  <c r="B23"/>
  <c r="E22"/>
  <c r="E21"/>
  <c r="E20"/>
  <c r="E19"/>
  <c r="E18"/>
  <c r="E17"/>
  <c r="E16"/>
  <c r="E15"/>
  <c r="E14"/>
  <c r="E13"/>
  <c r="E12"/>
  <c r="E11"/>
  <c r="E10"/>
  <c r="E9"/>
  <c r="E8"/>
  <c r="E7"/>
  <c r="E23" l="1"/>
</calcChain>
</file>

<file path=xl/sharedStrings.xml><?xml version="1.0" encoding="utf-8"?>
<sst xmlns="http://schemas.openxmlformats.org/spreadsheetml/2006/main" count="27" uniqueCount="27">
  <si>
    <t>Total</t>
  </si>
  <si>
    <t>Andalucía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</si>
  <si>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</si>
  <si>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</si>
  <si>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</si>
  <si>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</si>
  <si>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</si>
  <si>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</si>
  <si>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</si>
  <si>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Illes Balears</t>
  </si>
  <si>
    <t>La Rioja</t>
  </si>
  <si>
    <t>Región de Murcia</t>
  </si>
  <si>
    <t>Grado de ejecución a 1 de julio de 2015 de los compromisos globales de reducción de entes</t>
  </si>
  <si>
    <t>(1)
Reducción comprometida global
(nº entes)</t>
  </si>
  <si>
    <t>(2)
Reducción efectiva a 01/07/2015
(nº entes)</t>
  </si>
  <si>
    <t>(3)
Procesos en curso en estadios muy próximos a la extinción a
01/07/2015
(en nº entes)</t>
  </si>
  <si>
    <t>(4)= (2)+(3)
Reducción efectiva incluidos los procesos en curso a
01/07/2015
(en nº entes)</t>
  </si>
  <si>
    <t>Grado de ejecución (%)
de la reducción global
comprometida a
01/07/2015
(en %)</t>
  </si>
  <si>
    <t>Principado de Asturias</t>
  </si>
  <si>
    <t>Castilla - La Mancha</t>
  </si>
  <si>
    <t>Comunidad de Madrid</t>
  </si>
  <si>
    <t>C. F. de Navarra</t>
  </si>
  <si>
    <t>Comunitat Valenciana</t>
  </si>
  <si>
    <t>CES. Informe de Situación Económica y Social de Castilla y León en 2015</t>
  </si>
  <si>
    <r>
      <t xml:space="preserve">Fuente:  </t>
    </r>
    <r>
      <rPr>
        <i/>
        <sz val="11"/>
        <color theme="1"/>
        <rFont val="Calibri"/>
        <family val="2"/>
        <scheme val="minor"/>
      </rPr>
      <t xml:space="preserve"> Informe sobre la reordenación del Sector Público Autonómico</t>
    </r>
    <r>
      <rPr>
        <sz val="11"/>
        <color theme="1"/>
        <rFont val="Calibri"/>
        <family val="2"/>
        <scheme val="minor"/>
      </rPr>
      <t xml:space="preserve">. </t>
    </r>
  </si>
  <si>
    <t xml:space="preserve">                  Ministerio de Hacienda y Administraciones Públicas.</t>
  </si>
  <si>
    <t>Cuadro 1.8.4-1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</si>
</sst>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2" borderId="0" xfId="1"/>
    <xf numFmtId="0" fontId="0" fillId="0" borderId="0" xfId="0"/>
    <xf numFmtId="0" fontId="0" fillId="0" borderId="0" xfId="0"/>
    <xf numFmtId="4" fontId="0" fillId="0" borderId="0" xfId="0" applyNumberFormat="1" applyFont="1" applyBorder="1" applyAlignment="1">
      <alignment horizontal="left" vertical="center" indent="1"/>
    </xf>
    <xf numFmtId="0" fontId="0" fillId="0" borderId="0" xfId="0" applyFont="1"/>
    <xf numFmtId="0" fontId="4" fillId="3" borderId="0" xfId="2" applyFont="1"/>
    <xf numFmtId="4" fontId="4" fillId="4" borderId="0" xfId="3" applyNumberFormat="1" applyFont="1" applyBorder="1" applyAlignment="1">
      <alignment horizontal="left" vertical="center" indent="1"/>
    </xf>
    <xf numFmtId="3" fontId="0" fillId="0" borderId="0" xfId="0" applyNumberFormat="1" applyFont="1" applyBorder="1" applyAlignment="1">
      <alignment horizontal="right" vertical="center" indent="2"/>
    </xf>
    <xf numFmtId="2" fontId="0" fillId="0" borderId="0" xfId="0" applyNumberFormat="1" applyFont="1" applyBorder="1" applyAlignment="1">
      <alignment horizontal="right" vertical="center" indent="2"/>
    </xf>
    <xf numFmtId="3" fontId="4" fillId="4" borderId="0" xfId="3" applyNumberFormat="1" applyFont="1" applyBorder="1" applyAlignment="1">
      <alignment horizontal="right" vertical="center" indent="2"/>
    </xf>
    <xf numFmtId="4" fontId="4" fillId="5" borderId="0" xfId="4" applyNumberFormat="1" applyFont="1" applyBorder="1" applyAlignment="1">
      <alignment horizontal="left" vertical="center" indent="1"/>
    </xf>
    <xf numFmtId="3" fontId="4" fillId="5" borderId="0" xfId="4" applyNumberFormat="1" applyFont="1" applyBorder="1" applyAlignment="1">
      <alignment horizontal="right" vertical="center" indent="2"/>
    </xf>
    <xf numFmtId="0" fontId="2" fillId="2" borderId="1" xfId="1" applyBorder="1" applyAlignment="1">
      <alignment horizontal="center" vertical="center" wrapText="1"/>
    </xf>
    <xf numFmtId="2" fontId="1" fillId="5" borderId="0" xfId="4" applyNumberFormat="1" applyBorder="1" applyAlignment="1">
      <alignment horizontal="right" vertical="center" indent="2"/>
    </xf>
    <xf numFmtId="2" fontId="4" fillId="4" borderId="0" xfId="3" applyNumberFormat="1" applyFont="1" applyBorder="1" applyAlignment="1">
      <alignment horizontal="right" vertical="center" indent="2"/>
    </xf>
  </cellXfs>
  <cellStyles count="5">
    <cellStyle name="20% - Énfasis1" xfId="4" builtinId="30"/>
    <cellStyle name="40% - Énfasis1" xfId="2" builtinId="31"/>
    <cellStyle name="40% - Énfasis4" xfId="3" builtinId="43"/>
    <cellStyle name="Énfasis1" xfId="1" builtinId="29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rgb="FFFFFFFF"/>
        </patternFill>
      </fill>
      <alignment horizontal="right" vertical="center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FFFFFF"/>
        </patternFill>
      </fill>
      <alignment horizontal="right" vertical="center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FFFFFF"/>
        </patternFill>
      </fill>
      <alignment horizontal="right" vertical="center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FFFFFF"/>
        </patternFill>
      </fill>
      <alignment horizontal="right" vertical="center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FFFFFF"/>
        </patternFill>
      </fill>
      <alignment horizontal="right" vertical="center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left" vertical="center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1" relativeIndent="0" justifyLastLine="0" shrinkToFit="0" mergeCell="0" readingOrder="0"/>
      <border diagonalUp="0" diagonalDown="0" outline="0">
        <left/>
        <right/>
        <top/>
        <bottom/>
      </border>
    </dxf>
    <dxf>
      <border diagonalUp="0" diagonalDown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4" formatCode="#,##0.00"/>
      <alignment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4" name="Tabla1315" displayName="Tabla1315" ref="A7:F23" headerRowCount="0" totalsRowShown="0" headerRowDxfId="14" dataDxfId="13" tableBorderDxfId="12">
  <tableColumns count="6">
    <tableColumn id="1" name="Columna1" headerRowDxfId="11" dataDxfId="10"/>
    <tableColumn id="2" name="Columna2" headerRowDxfId="9" dataDxfId="8"/>
    <tableColumn id="3" name="Columna3" headerRowDxfId="7" dataDxfId="6"/>
    <tableColumn id="4" name="Columna4" headerRowDxfId="5" dataDxfId="4"/>
    <tableColumn id="5" name="Columna5" headerRowDxfId="3" dataDxfId="2"/>
    <tableColumn id="6" name="Columna6" headerRowDxfId="1" dataDxfId="0">
      <calculatedColumnFormula>Tabla1315[[#This Row],[Columna5]]/Tabla1315[[#This Row],[Columna2]]*100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workbookViewId="0">
      <selection activeCell="J16" sqref="J16"/>
    </sheetView>
  </sheetViews>
  <sheetFormatPr baseColWidth="10" defaultRowHeight="15"/>
  <cols>
    <col min="1" max="1" width="22.42578125" customWidth="1"/>
    <col min="2" max="2" width="13.7109375" customWidth="1"/>
    <col min="3" max="5" width="13" customWidth="1"/>
    <col min="6" max="6" width="15" customWidth="1"/>
  </cols>
  <sheetData>
    <row r="1" spans="1:6">
      <c r="A1" s="2" t="s">
        <v>23</v>
      </c>
      <c r="B1" s="2"/>
      <c r="C1" s="2"/>
      <c r="D1" s="2"/>
      <c r="E1" s="2"/>
      <c r="F1" s="2"/>
    </row>
    <row r="2" spans="1:6">
      <c r="A2" s="3"/>
      <c r="B2" s="3"/>
      <c r="C2" s="3"/>
      <c r="D2" s="3"/>
      <c r="E2" s="3"/>
      <c r="F2" s="3"/>
    </row>
    <row r="3" spans="1:6">
      <c r="A3" s="7" t="s">
        <v>26</v>
      </c>
      <c r="B3" s="7"/>
      <c r="C3" s="7"/>
      <c r="D3" s="7"/>
      <c r="E3" s="7"/>
      <c r="F3" s="7"/>
    </row>
    <row r="4" spans="1:6">
      <c r="A4" s="7" t="s">
        <v>12</v>
      </c>
      <c r="B4" s="7"/>
      <c r="C4" s="7"/>
      <c r="D4" s="7"/>
      <c r="E4" s="7"/>
      <c r="F4" s="7"/>
    </row>
    <row r="5" spans="1:6">
      <c r="A5" s="1"/>
      <c r="B5" s="3"/>
      <c r="C5" s="3"/>
      <c r="D5" s="3"/>
      <c r="E5" s="3"/>
      <c r="F5" s="3"/>
    </row>
    <row r="6" spans="1:6" ht="134.25" customHeight="1">
      <c r="A6" s="6"/>
      <c r="B6" s="14" t="s">
        <v>13</v>
      </c>
      <c r="C6" s="14" t="s">
        <v>14</v>
      </c>
      <c r="D6" s="14" t="s">
        <v>15</v>
      </c>
      <c r="E6" s="14" t="s">
        <v>16</v>
      </c>
      <c r="F6" s="14" t="s">
        <v>17</v>
      </c>
    </row>
    <row r="7" spans="1:6" ht="18" customHeight="1">
      <c r="A7" s="5" t="s">
        <v>1</v>
      </c>
      <c r="B7" s="9">
        <v>160</v>
      </c>
      <c r="C7" s="9">
        <v>34</v>
      </c>
      <c r="D7" s="9">
        <v>114</v>
      </c>
      <c r="E7" s="9">
        <f>C7+D7</f>
        <v>148</v>
      </c>
      <c r="F7" s="10">
        <f>Tabla1315[[#This Row],[Columna5]]/Tabla1315[[#This Row],[Columna2]]*100</f>
        <v>92.5</v>
      </c>
    </row>
    <row r="8" spans="1:6" ht="18" customHeight="1">
      <c r="A8" s="5" t="s">
        <v>2</v>
      </c>
      <c r="B8" s="9">
        <v>31</v>
      </c>
      <c r="C8" s="9">
        <v>17</v>
      </c>
      <c r="D8" s="9">
        <v>10</v>
      </c>
      <c r="E8" s="9">
        <f t="shared" ref="E8:E22" si="0">C8+D8</f>
        <v>27</v>
      </c>
      <c r="F8" s="10">
        <f>Tabla1315[[#This Row],[Columna5]]/Tabla1315[[#This Row],[Columna2]]*100</f>
        <v>87.096774193548384</v>
      </c>
    </row>
    <row r="9" spans="1:6" ht="18" customHeight="1">
      <c r="A9" s="5" t="s">
        <v>18</v>
      </c>
      <c r="B9" s="9">
        <v>13</v>
      </c>
      <c r="C9" s="9">
        <v>12</v>
      </c>
      <c r="D9" s="9">
        <v>1</v>
      </c>
      <c r="E9" s="9">
        <f t="shared" si="0"/>
        <v>13</v>
      </c>
      <c r="F9" s="10">
        <f>Tabla1315[[#This Row],[Columna5]]/Tabla1315[[#This Row],[Columna2]]*100</f>
        <v>100</v>
      </c>
    </row>
    <row r="10" spans="1:6" ht="18" customHeight="1">
      <c r="A10" s="5" t="s">
        <v>9</v>
      </c>
      <c r="B10" s="9">
        <v>113</v>
      </c>
      <c r="C10" s="9">
        <v>103</v>
      </c>
      <c r="D10" s="9">
        <v>5</v>
      </c>
      <c r="E10" s="9">
        <f t="shared" si="0"/>
        <v>108</v>
      </c>
      <c r="F10" s="10">
        <f>Tabla1315[[#This Row],[Columna5]]/Tabla1315[[#This Row],[Columna2]]*100</f>
        <v>95.575221238938056</v>
      </c>
    </row>
    <row r="11" spans="1:6" ht="18" customHeight="1">
      <c r="A11" s="5" t="s">
        <v>3</v>
      </c>
      <c r="B11" s="9">
        <v>16</v>
      </c>
      <c r="C11" s="9">
        <v>12</v>
      </c>
      <c r="D11" s="9">
        <v>1</v>
      </c>
      <c r="E11" s="9">
        <f t="shared" si="0"/>
        <v>13</v>
      </c>
      <c r="F11" s="10">
        <f>Tabla1315[[#This Row],[Columna5]]/Tabla1315[[#This Row],[Columna2]]*100</f>
        <v>81.25</v>
      </c>
    </row>
    <row r="12" spans="1:6" ht="18" customHeight="1">
      <c r="A12" s="5" t="s">
        <v>4</v>
      </c>
      <c r="B12" s="9">
        <v>26</v>
      </c>
      <c r="C12" s="9">
        <v>22</v>
      </c>
      <c r="D12" s="9">
        <v>1</v>
      </c>
      <c r="E12" s="9">
        <f t="shared" si="0"/>
        <v>23</v>
      </c>
      <c r="F12" s="10">
        <f>Tabla1315[[#This Row],[Columna5]]/Tabla1315[[#This Row],[Columna2]]*100</f>
        <v>88.461538461538453</v>
      </c>
    </row>
    <row r="13" spans="1:6" ht="18" customHeight="1">
      <c r="A13" s="8" t="s">
        <v>5</v>
      </c>
      <c r="B13" s="11">
        <v>27</v>
      </c>
      <c r="C13" s="11">
        <v>23</v>
      </c>
      <c r="D13" s="11">
        <v>3</v>
      </c>
      <c r="E13" s="11">
        <f t="shared" si="0"/>
        <v>26</v>
      </c>
      <c r="F13" s="16">
        <f>Tabla1315[[#This Row],[Columna5]]/Tabla1315[[#This Row],[Columna2]]*100</f>
        <v>96.296296296296291</v>
      </c>
    </row>
    <row r="14" spans="1:6" ht="18" customHeight="1">
      <c r="A14" s="5" t="s">
        <v>19</v>
      </c>
      <c r="B14" s="9">
        <v>51</v>
      </c>
      <c r="C14" s="9">
        <v>47</v>
      </c>
      <c r="D14" s="9">
        <v>4</v>
      </c>
      <c r="E14" s="9">
        <f t="shared" si="0"/>
        <v>51</v>
      </c>
      <c r="F14" s="10">
        <f>Tabla1315[[#This Row],[Columna5]]/Tabla1315[[#This Row],[Columna2]]*100</f>
        <v>100</v>
      </c>
    </row>
    <row r="15" spans="1:6" ht="18" customHeight="1">
      <c r="A15" s="5" t="s">
        <v>6</v>
      </c>
      <c r="B15" s="9">
        <v>137</v>
      </c>
      <c r="C15" s="9">
        <v>92</v>
      </c>
      <c r="D15" s="9">
        <v>22</v>
      </c>
      <c r="E15" s="9">
        <f t="shared" si="0"/>
        <v>114</v>
      </c>
      <c r="F15" s="10">
        <f>Tabla1315[[#This Row],[Columna5]]/Tabla1315[[#This Row],[Columna2]]*100</f>
        <v>83.211678832116789</v>
      </c>
    </row>
    <row r="16" spans="1:6" ht="18" customHeight="1">
      <c r="A16" s="5" t="s">
        <v>7</v>
      </c>
      <c r="B16" s="9">
        <v>19</v>
      </c>
      <c r="C16" s="9">
        <v>14</v>
      </c>
      <c r="D16" s="9">
        <v>2</v>
      </c>
      <c r="E16" s="9">
        <f t="shared" si="0"/>
        <v>16</v>
      </c>
      <c r="F16" s="10">
        <f>Tabla1315[[#This Row],[Columna5]]/Tabla1315[[#This Row],[Columna2]]*100</f>
        <v>84.210526315789465</v>
      </c>
    </row>
    <row r="17" spans="1:6" ht="18" customHeight="1">
      <c r="A17" s="5" t="s">
        <v>8</v>
      </c>
      <c r="B17" s="9">
        <v>64</v>
      </c>
      <c r="C17" s="9">
        <v>47</v>
      </c>
      <c r="D17" s="9">
        <v>7</v>
      </c>
      <c r="E17" s="9">
        <f t="shared" si="0"/>
        <v>54</v>
      </c>
      <c r="F17" s="10">
        <f>Tabla1315[[#This Row],[Columna5]]/Tabla1315[[#This Row],[Columna2]]*100</f>
        <v>84.375</v>
      </c>
    </row>
    <row r="18" spans="1:6" ht="18" customHeight="1">
      <c r="A18" s="5" t="s">
        <v>20</v>
      </c>
      <c r="B18" s="9">
        <v>55</v>
      </c>
      <c r="C18" s="9">
        <v>32</v>
      </c>
      <c r="D18" s="9">
        <v>9</v>
      </c>
      <c r="E18" s="9">
        <f t="shared" si="0"/>
        <v>41</v>
      </c>
      <c r="F18" s="10">
        <f>Tabla1315[[#This Row],[Columna5]]/Tabla1315[[#This Row],[Columna2]]*100</f>
        <v>74.545454545454547</v>
      </c>
    </row>
    <row r="19" spans="1:6" ht="18" customHeight="1">
      <c r="A19" s="5" t="s">
        <v>11</v>
      </c>
      <c r="B19" s="9">
        <v>61</v>
      </c>
      <c r="C19" s="9">
        <v>49</v>
      </c>
      <c r="D19" s="9">
        <v>6</v>
      </c>
      <c r="E19" s="9">
        <f t="shared" si="0"/>
        <v>55</v>
      </c>
      <c r="F19" s="10">
        <f>Tabla1315[[#This Row],[Columna5]]/Tabla1315[[#This Row],[Columna2]]*100</f>
        <v>90.163934426229503</v>
      </c>
    </row>
    <row r="20" spans="1:6" ht="18" customHeight="1">
      <c r="A20" s="5" t="s">
        <v>21</v>
      </c>
      <c r="B20" s="9">
        <v>47</v>
      </c>
      <c r="C20" s="9">
        <v>35</v>
      </c>
      <c r="D20" s="9">
        <v>3</v>
      </c>
      <c r="E20" s="9">
        <f t="shared" si="0"/>
        <v>38</v>
      </c>
      <c r="F20" s="10">
        <f>Tabla1315[[#This Row],[Columna5]]/Tabla1315[[#This Row],[Columna2]]*100</f>
        <v>80.851063829787222</v>
      </c>
    </row>
    <row r="21" spans="1:6" ht="18" customHeight="1">
      <c r="A21" s="5" t="s">
        <v>10</v>
      </c>
      <c r="B21" s="9">
        <v>6</v>
      </c>
      <c r="C21" s="9">
        <v>6</v>
      </c>
      <c r="D21" s="9">
        <v>0</v>
      </c>
      <c r="E21" s="9">
        <f t="shared" si="0"/>
        <v>6</v>
      </c>
      <c r="F21" s="10">
        <f>Tabla1315[[#This Row],[Columna5]]/Tabla1315[[#This Row],[Columna2]]*100</f>
        <v>100</v>
      </c>
    </row>
    <row r="22" spans="1:6" ht="18" customHeight="1">
      <c r="A22" s="5" t="s">
        <v>22</v>
      </c>
      <c r="B22" s="9">
        <v>70</v>
      </c>
      <c r="C22" s="9">
        <v>55</v>
      </c>
      <c r="D22" s="9">
        <v>9</v>
      </c>
      <c r="E22" s="9">
        <f t="shared" si="0"/>
        <v>64</v>
      </c>
      <c r="F22" s="10">
        <f>Tabla1315[[#This Row],[Columna5]]/Tabla1315[[#This Row],[Columna2]]*100</f>
        <v>91.428571428571431</v>
      </c>
    </row>
    <row r="23" spans="1:6" ht="18" customHeight="1">
      <c r="A23" s="12" t="s">
        <v>0</v>
      </c>
      <c r="B23" s="13">
        <f>SUM(B7:B22)</f>
        <v>896</v>
      </c>
      <c r="C23" s="13">
        <f>SUM(C7:C22)</f>
        <v>600</v>
      </c>
      <c r="D23" s="13">
        <f>SUM(D7:D22)</f>
        <v>197</v>
      </c>
      <c r="E23" s="13">
        <f>SUM(E7:E22)</f>
        <v>797</v>
      </c>
      <c r="F23" s="15">
        <f>Tabla1315[[#This Row],[Columna5]]/Tabla1315[[#This Row],[Columna2]]*100</f>
        <v>88.950892857142861</v>
      </c>
    </row>
    <row r="24" spans="1:6" ht="21" customHeight="1">
      <c r="A24" s="4" t="s">
        <v>24</v>
      </c>
      <c r="B24" s="3"/>
      <c r="C24" s="3"/>
      <c r="D24" s="3"/>
      <c r="E24" s="3"/>
      <c r="F24" s="3"/>
    </row>
    <row r="25" spans="1:6">
      <c r="A25" s="4" t="s">
        <v>25</v>
      </c>
    </row>
  </sheetData>
  <pageMargins left="0.70866141732283472" right="0.3" top="0.74803149606299213" bottom="0.74803149606299213" header="0.31496062992125984" footer="0.31496062992125984"/>
  <pageSetup paperSize="9" scale="77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25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1,8,4-1</vt:lpstr>
      <vt:lpstr>Hoja1</vt:lpstr>
      <vt:lpstr>'1,8,4-1'!Área_de_impresión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2015-08-10T13:54:26Z</cp:lastPrinted>
  <dcterms:created xsi:type="dcterms:W3CDTF">2014-08-14T12:47:29Z</dcterms:created>
  <dcterms:modified xsi:type="dcterms:W3CDTF">2016-06-20T11:28:09Z</dcterms:modified>
</cp:coreProperties>
</file>