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35" windowWidth="19320" windowHeight="9750"/>
  </bookViews>
  <sheets>
    <sheet name="ADE 1,9,2-6" sheetId="19" r:id="rId1"/>
  </sheets>
  <definedNames>
    <definedName name="_xlnm.Print_Area" localSheetId="0">'ADE 1,9,2-6'!$A$1:$E$21</definedName>
  </definedNames>
  <calcPr calcId="125725"/>
</workbook>
</file>

<file path=xl/calcChain.xml><?xml version="1.0" encoding="utf-8"?>
<calcChain xmlns="http://schemas.openxmlformats.org/spreadsheetml/2006/main">
  <c r="D13" i="19"/>
  <c r="E13"/>
  <c r="C13"/>
  <c r="B11"/>
  <c r="B13" s="1"/>
</calcChain>
</file>

<file path=xl/comments1.xml><?xml version="1.0" encoding="utf-8"?>
<comments xmlns="http://schemas.openxmlformats.org/spreadsheetml/2006/main">
  <authors>
    <author>Consejo Económico y Social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Consejo Económico y Social: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<sst xmlns="http://schemas.openxmlformats.org/spreadsheetml/2006/main" count="20" uniqueCount="14">
  <si>
    <t>Total</t>
  </si>
  <si>
    <t>Industria</t>
  </si>
  <si>
    <t>Construcción</t>
  </si>
  <si>
    <t>Nº exped.</t>
  </si>
  <si>
    <t>Comercio</t>
  </si>
  <si>
    <t>Servicios</t>
  </si>
  <si>
    <t>Turismo</t>
  </si>
  <si>
    <t>Importe Prestamos (euros)</t>
  </si>
  <si>
    <t>Bonificación Intereses</t>
  </si>
  <si>
    <t>Cuadro 1.9.2-6</t>
  </si>
  <si>
    <t>CES. Informe de Situación Económica y Social de Castilla y León en 2015</t>
  </si>
  <si>
    <t>Programa ADE FINANCIA, reparto por sectores, 2015 y 2014</t>
  </si>
  <si>
    <t>Fuente:  Consejería de Economía y Hacienda de la Junta de Castilla y León</t>
  </si>
  <si>
    <t>Inversión (euros)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</si>
</sst>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0" xfId="0"/>
    <xf numFmtId="0" fontId="2" fillId="2" borderId="0" xfId="1"/>
    <xf numFmtId="0" fontId="6" fillId="0" borderId="0" xfId="0" applyFont="1" applyAlignment="1">
      <alignment horizontal="justify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right" vertical="center" wrapText="1" indent="3"/>
    </xf>
    <xf numFmtId="0" fontId="3" fillId="0" borderId="0" xfId="0" applyFont="1" applyBorder="1" applyAlignment="1">
      <alignment horizontal="right" vertical="center" wrapText="1" indent="3"/>
    </xf>
    <xf numFmtId="0" fontId="1" fillId="3" borderId="1" xfId="2" applyBorder="1" applyAlignment="1">
      <alignment horizontal="justify" vertical="center" wrapText="1"/>
    </xf>
    <xf numFmtId="0" fontId="1" fillId="3" borderId="1" xfId="2" applyBorder="1" applyAlignment="1">
      <alignment horizontal="right" vertical="center" wrapText="1" indent="3"/>
    </xf>
    <xf numFmtId="0" fontId="1" fillId="3" borderId="1" xfId="2" applyBorder="1" applyAlignment="1">
      <alignment horizontal="right" vertical="center" wrapText="1" indent="2"/>
    </xf>
    <xf numFmtId="0" fontId="1" fillId="3" borderId="1" xfId="2" applyBorder="1" applyAlignment="1">
      <alignment horizontal="right" vertical="center" wrapText="1" indent="1"/>
    </xf>
    <xf numFmtId="0" fontId="7" fillId="2" borderId="0" xfId="1" applyFont="1"/>
    <xf numFmtId="3" fontId="3" fillId="0" borderId="0" xfId="0" applyNumberFormat="1" applyFont="1" applyBorder="1" applyAlignment="1">
      <alignment vertical="center" wrapText="1"/>
    </xf>
    <xf numFmtId="3" fontId="0" fillId="0" borderId="0" xfId="0" applyNumberFormat="1" applyFont="1" applyBorder="1" applyAlignment="1">
      <alignment vertical="center" wrapText="1"/>
    </xf>
    <xf numFmtId="0" fontId="2" fillId="2" borderId="0" xfId="1" applyBorder="1" applyAlignment="1">
      <alignment horizontal="center" vertical="center" wrapText="1"/>
    </xf>
    <xf numFmtId="0" fontId="3" fillId="3" borderId="0" xfId="2" applyFont="1"/>
  </cellXfs>
  <cellStyles count="3">
    <cellStyle name="40% - Énfasis1" xfId="2" builtinId="31"/>
    <cellStyle name="Énfasis1" xfId="1" builtinId="29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indent="0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indent="0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indent="0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indent="0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indent="0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alignment vertical="center" textRotation="0" indent="0" relativeIndent="255" justifyLastLine="0" shrinkToFit="0" readingOrder="0"/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32" displayName="Tabla132" ref="A7:E20" headerRowCount="0" totalsRowShown="0" headerRowDxfId="13" dataDxfId="11" headerRowBorderDxfId="12" tableBorderDxfId="10">
  <tableColumns count="5">
    <tableColumn id="1" name="Columna1" headerRowDxfId="9" dataDxfId="8"/>
    <tableColumn id="2" name="Columna2" headerRowDxfId="7" dataDxfId="6"/>
    <tableColumn id="3" name="Columna3" headerRowDxfId="5" dataDxfId="4"/>
    <tableColumn id="4" name="Columna4" headerRowDxfId="3" dataDxfId="2"/>
    <tableColumn id="5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abSelected="1" workbookViewId="0">
      <selection activeCell="I21" sqref="I20:I21"/>
    </sheetView>
  </sheetViews>
  <sheetFormatPr baseColWidth="10" defaultRowHeight="15"/>
  <cols>
    <col min="1" max="1" width="15.140625" customWidth="1"/>
    <col min="3" max="3" width="16.85546875" customWidth="1"/>
    <col min="4" max="5" width="16.7109375" customWidth="1"/>
  </cols>
  <sheetData>
    <row r="1" spans="1:6">
      <c r="A1" s="13" t="s">
        <v>10</v>
      </c>
      <c r="B1" s="2"/>
      <c r="C1" s="2"/>
      <c r="D1" s="2"/>
      <c r="E1" s="2"/>
      <c r="F1" s="1"/>
    </row>
    <row r="2" spans="1:6">
      <c r="A2" s="1"/>
      <c r="B2" s="1"/>
      <c r="C2" s="1"/>
      <c r="D2" s="1"/>
      <c r="E2" s="1"/>
      <c r="F2" s="1"/>
    </row>
    <row r="3" spans="1:6">
      <c r="A3" s="17" t="s">
        <v>9</v>
      </c>
      <c r="B3" s="17"/>
      <c r="C3" s="17"/>
      <c r="D3" s="17"/>
      <c r="E3" s="17"/>
      <c r="F3" s="1"/>
    </row>
    <row r="4" spans="1:6" ht="17.25" customHeight="1">
      <c r="A4" s="17" t="s">
        <v>11</v>
      </c>
      <c r="B4" s="17"/>
      <c r="C4" s="17"/>
      <c r="D4" s="17"/>
      <c r="E4" s="17"/>
      <c r="F4" s="1"/>
    </row>
    <row r="5" spans="1:6" s="1" customFormat="1">
      <c r="A5" s="3"/>
    </row>
    <row r="6" spans="1:6" ht="53.25" customHeight="1" thickBot="1">
      <c r="A6" s="5"/>
      <c r="B6" s="16" t="s">
        <v>3</v>
      </c>
      <c r="C6" s="16" t="s">
        <v>13</v>
      </c>
      <c r="D6" s="16" t="s">
        <v>7</v>
      </c>
      <c r="E6" s="16" t="s">
        <v>8</v>
      </c>
      <c r="F6" s="1"/>
    </row>
    <row r="7" spans="1:6" ht="18.75" customHeight="1">
      <c r="A7" s="9">
        <v>2015</v>
      </c>
      <c r="B7" s="9"/>
      <c r="C7" s="9"/>
      <c r="D7" s="9"/>
      <c r="E7" s="9"/>
      <c r="F7" s="1"/>
    </row>
    <row r="8" spans="1:6">
      <c r="A8" s="4" t="s">
        <v>4</v>
      </c>
      <c r="B8" s="7">
        <v>149</v>
      </c>
      <c r="C8" s="15">
        <v>16884314.140000001</v>
      </c>
      <c r="D8" s="15">
        <v>16485700</v>
      </c>
      <c r="E8" s="15">
        <v>783451.12</v>
      </c>
    </row>
    <row r="9" spans="1:6">
      <c r="A9" s="4" t="s">
        <v>1</v>
      </c>
      <c r="B9" s="7">
        <v>79</v>
      </c>
      <c r="C9" s="15">
        <v>13107122.130000001</v>
      </c>
      <c r="D9" s="15">
        <v>12435000</v>
      </c>
      <c r="E9" s="15">
        <v>593869.35</v>
      </c>
    </row>
    <row r="10" spans="1:6">
      <c r="A10" s="4" t="s">
        <v>5</v>
      </c>
      <c r="B10" s="7">
        <v>54</v>
      </c>
      <c r="C10" s="15">
        <v>6558495.4900000002</v>
      </c>
      <c r="D10" s="15">
        <v>4535000</v>
      </c>
      <c r="E10" s="15">
        <v>193410.06</v>
      </c>
    </row>
    <row r="11" spans="1:6">
      <c r="A11" s="4" t="s">
        <v>6</v>
      </c>
      <c r="B11" s="7">
        <f>13+44</f>
        <v>57</v>
      </c>
      <c r="C11" s="15">
        <v>8106483</v>
      </c>
      <c r="D11" s="15">
        <v>6599000</v>
      </c>
      <c r="E11" s="15">
        <v>368826</v>
      </c>
    </row>
    <row r="12" spans="1:6">
      <c r="A12" s="4" t="s">
        <v>2</v>
      </c>
      <c r="B12" s="7">
        <v>13</v>
      </c>
      <c r="C12" s="15">
        <v>849000</v>
      </c>
      <c r="D12" s="15">
        <v>849000</v>
      </c>
      <c r="E12" s="15">
        <v>30821.27</v>
      </c>
    </row>
    <row r="13" spans="1:6" ht="15.75" thickBot="1">
      <c r="A13" s="6" t="s">
        <v>0</v>
      </c>
      <c r="B13" s="8">
        <f>SUBTOTAL(109,B7:B12)</f>
        <v>352</v>
      </c>
      <c r="C13" s="14">
        <f>SUBTOTAL(109,C7:C12)</f>
        <v>45505414.760000005</v>
      </c>
      <c r="D13" s="14">
        <f t="shared" ref="D13:E13" si="0">SUBTOTAL(109,D7:D12)</f>
        <v>40903700</v>
      </c>
      <c r="E13" s="14">
        <f t="shared" si="0"/>
        <v>1970377.8</v>
      </c>
    </row>
    <row r="14" spans="1:6" ht="19.5" customHeight="1">
      <c r="A14" s="9">
        <v>2014</v>
      </c>
      <c r="B14" s="10"/>
      <c r="C14" s="11"/>
      <c r="D14" s="12"/>
      <c r="E14" s="12"/>
    </row>
    <row r="15" spans="1:6">
      <c r="A15" s="4" t="s">
        <v>4</v>
      </c>
      <c r="B15" s="7">
        <v>367</v>
      </c>
      <c r="C15" s="15">
        <v>31096775.300000001</v>
      </c>
      <c r="D15" s="15">
        <v>29811600</v>
      </c>
      <c r="E15" s="15">
        <v>2132295.2999999998</v>
      </c>
    </row>
    <row r="16" spans="1:6">
      <c r="A16" s="4" t="s">
        <v>1</v>
      </c>
      <c r="B16" s="7">
        <v>174</v>
      </c>
      <c r="C16" s="15">
        <v>24635184.5</v>
      </c>
      <c r="D16" s="15">
        <v>23534000</v>
      </c>
      <c r="E16" s="15">
        <v>1557821.3</v>
      </c>
    </row>
    <row r="17" spans="1:5">
      <c r="A17" s="4" t="s">
        <v>5</v>
      </c>
      <c r="B17" s="7">
        <v>236</v>
      </c>
      <c r="C17" s="15">
        <v>17325416.5</v>
      </c>
      <c r="D17" s="15">
        <v>16234400</v>
      </c>
      <c r="E17" s="15">
        <v>1083312.5</v>
      </c>
    </row>
    <row r="18" spans="1:5">
      <c r="A18" s="4" t="s">
        <v>6</v>
      </c>
      <c r="B18" s="7">
        <v>104</v>
      </c>
      <c r="C18" s="15">
        <v>8450885.3000000007</v>
      </c>
      <c r="D18" s="15">
        <v>8229000</v>
      </c>
      <c r="E18" s="15">
        <v>574937.69999999995</v>
      </c>
    </row>
    <row r="19" spans="1:5">
      <c r="A19" s="4" t="s">
        <v>2</v>
      </c>
      <c r="B19" s="7">
        <v>29</v>
      </c>
      <c r="C19" s="15">
        <v>1484301</v>
      </c>
      <c r="D19" s="15">
        <v>1433000</v>
      </c>
      <c r="E19" s="15">
        <v>78301.3</v>
      </c>
    </row>
    <row r="20" spans="1:5" ht="17.25" customHeight="1">
      <c r="A20" s="6" t="s">
        <v>0</v>
      </c>
      <c r="B20" s="8">
        <v>910</v>
      </c>
      <c r="C20" s="14">
        <v>82992562.599999994</v>
      </c>
      <c r="D20" s="14">
        <v>79242000</v>
      </c>
      <c r="E20" s="14">
        <v>5426668.0999999996</v>
      </c>
    </row>
    <row r="21" spans="1:5" ht="18.75" customHeight="1">
      <c r="A21" s="1" t="s">
        <v>12</v>
      </c>
      <c r="B21" s="1"/>
      <c r="C21" s="1"/>
      <c r="D21" s="1"/>
      <c r="E21" s="1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ADE 1,9,2-6</vt:lpstr>
      <vt:lpstr>'ADE 1,9,2-6'!Área_de_impresión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2016-02-12T08:00:07Z</cp:lastPrinted>
  <dcterms:created xsi:type="dcterms:W3CDTF">2014-06-13T10:22:01Z</dcterms:created>
  <dcterms:modified xsi:type="dcterms:W3CDTF">2016-03-09T09:41:18Z</dcterms:modified>
</cp:coreProperties>
</file>