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21255" windowHeight="9750"/>
  </bookViews>
  <sheets>
    <sheet name="Parques 1,9,2-10" sheetId="10" r:id="rId1"/>
  </sheets>
  <definedNames>
    <definedName name="_xlnm.Print_Area" localSheetId="0">'Parques 1,9,2-10'!#REF!</definedName>
  </definedNames>
  <calcPr calcId="125725"/>
</workbook>
</file>

<file path=xl/calcChain.xml><?xml version="1.0" encoding="utf-8"?>
<calcChain xmlns="http://schemas.openxmlformats.org/spreadsheetml/2006/main">
  <c r="C79" i="10"/>
  <c r="C75"/>
  <c r="D75"/>
  <c r="E75"/>
  <c r="F75"/>
  <c r="C76"/>
  <c r="D76"/>
  <c r="E76"/>
  <c r="F76"/>
  <c r="G76" s="1"/>
  <c r="C77"/>
  <c r="D77"/>
  <c r="E77"/>
  <c r="F77"/>
  <c r="C78"/>
  <c r="D78"/>
  <c r="E78"/>
  <c r="G78" s="1"/>
  <c r="F78"/>
  <c r="D74"/>
  <c r="D79" s="1"/>
  <c r="E74"/>
  <c r="E79" s="1"/>
  <c r="F74"/>
  <c r="F79" s="1"/>
  <c r="C74"/>
  <c r="G74" s="1"/>
  <c r="B75"/>
  <c r="B76"/>
  <c r="B77"/>
  <c r="B78"/>
  <c r="B79" s="1"/>
  <c r="B74"/>
  <c r="G71"/>
  <c r="G70"/>
  <c r="G69"/>
  <c r="G68"/>
  <c r="G67"/>
  <c r="G64"/>
  <c r="G63"/>
  <c r="G62"/>
  <c r="G61"/>
  <c r="G60"/>
  <c r="G57"/>
  <c r="G56"/>
  <c r="G55"/>
  <c r="G54"/>
  <c r="G53"/>
  <c r="G50"/>
  <c r="G49"/>
  <c r="G48"/>
  <c r="G47"/>
  <c r="G46"/>
  <c r="G43"/>
  <c r="G42"/>
  <c r="G41"/>
  <c r="G40"/>
  <c r="G39"/>
  <c r="G36"/>
  <c r="G35"/>
  <c r="G34"/>
  <c r="G33"/>
  <c r="G32"/>
  <c r="G29"/>
  <c r="G28"/>
  <c r="G27"/>
  <c r="G26"/>
  <c r="G25"/>
  <c r="G22"/>
  <c r="G21"/>
  <c r="G20"/>
  <c r="G19"/>
  <c r="G18"/>
  <c r="F72"/>
  <c r="E72"/>
  <c r="D72"/>
  <c r="C72"/>
  <c r="B72"/>
  <c r="F65"/>
  <c r="E65"/>
  <c r="D65"/>
  <c r="C65"/>
  <c r="B65"/>
  <c r="F58"/>
  <c r="E58"/>
  <c r="D58"/>
  <c r="C58"/>
  <c r="B58"/>
  <c r="F51"/>
  <c r="E51"/>
  <c r="D51"/>
  <c r="C51"/>
  <c r="B51"/>
  <c r="F44"/>
  <c r="E44"/>
  <c r="D44"/>
  <c r="C44"/>
  <c r="B44"/>
  <c r="F37"/>
  <c r="E37"/>
  <c r="D37"/>
  <c r="C37"/>
  <c r="B37"/>
  <c r="F30"/>
  <c r="E30"/>
  <c r="D30"/>
  <c r="C30"/>
  <c r="B30"/>
  <c r="F23"/>
  <c r="E23"/>
  <c r="D23"/>
  <c r="C23"/>
  <c r="B23"/>
  <c r="C16"/>
  <c r="D16"/>
  <c r="E16"/>
  <c r="F16"/>
  <c r="B16"/>
  <c r="G15"/>
  <c r="G14"/>
  <c r="G13"/>
  <c r="G12"/>
  <c r="G11"/>
  <c r="G75" l="1"/>
  <c r="G79" s="1"/>
  <c r="G16"/>
  <c r="G77"/>
  <c r="G23"/>
  <c r="G30"/>
  <c r="G51"/>
  <c r="G37"/>
  <c r="G44"/>
  <c r="G58"/>
  <c r="G65"/>
  <c r="G72"/>
</calcChain>
</file>

<file path=xl/sharedStrings.xml><?xml version="1.0" encoding="utf-8"?>
<sst xmlns="http://schemas.openxmlformats.org/spreadsheetml/2006/main" count="94" uniqueCount="32">
  <si>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</si>
  <si>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</si>
  <si>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</si>
  <si>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</si>
  <si>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</si>
  <si>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</si>
  <si>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</si>
  <si>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</si>
  <si>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</si>
  <si>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</si>
  <si>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</si>
  <si>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</si>
  <si>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</si>
  <si>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</si>
  <si>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</si>
  <si>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</si>
  <si>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</si>
  <si>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Nº Polígonos</t>
  </si>
  <si>
    <t>Vendida</t>
  </si>
  <si>
    <t>Disponible</t>
  </si>
  <si>
    <t>Proyecto</t>
  </si>
  <si>
    <t>Otras Zonas</t>
  </si>
  <si>
    <t>ADE PARQUES</t>
  </si>
  <si>
    <t>Municipal</t>
  </si>
  <si>
    <t>Municipal y privado</t>
  </si>
  <si>
    <t>Privado</t>
  </si>
  <si>
    <t>SEPES</t>
  </si>
  <si>
    <t xml:space="preserve">Castilla y León </t>
  </si>
  <si>
    <t>CES. Informe de Situación Económica y Social de Castilla y León en 2015</t>
  </si>
  <si>
    <t>Fuente:  Consejería de Economía y Hacienda de la Junta de Castilla y León.</t>
  </si>
  <si>
    <r>
      <t>Suelo empresarial en Castilla y León, 2015 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</si>
  <si>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Cuadro 1.9.2-10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</si>
</sst>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7">
    <xf numFmtId="0" fontId="0" fillId="0" borderId="0" xfId="0"/>
    <xf numFmtId="0" fontId="0" fillId="0" borderId="2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right" wrapText="1"/>
    </xf>
    <xf numFmtId="0" fontId="0" fillId="0" borderId="0" xfId="0"/>
    <xf numFmtId="0" fontId="2" fillId="2" borderId="0" xfId="1"/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 indent="2"/>
    </xf>
    <xf numFmtId="0" fontId="2" fillId="2" borderId="2" xfId="1" applyFont="1" applyBorder="1" applyAlignment="1">
      <alignment horizontal="center" vertical="center" wrapText="1"/>
    </xf>
    <xf numFmtId="0" fontId="1" fillId="3" borderId="0" xfId="2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2" fillId="2" borderId="2" xfId="1" applyFont="1" applyBorder="1" applyAlignment="1">
      <alignment horizontal="right" vertical="center" wrapText="1"/>
    </xf>
    <xf numFmtId="0" fontId="2" fillId="2" borderId="2" xfId="1" applyFont="1" applyBorder="1" applyAlignment="1">
      <alignment horizontal="right" vertical="center" wrapText="1" indent="1"/>
    </xf>
    <xf numFmtId="0" fontId="1" fillId="4" borderId="0" xfId="3" applyBorder="1" applyAlignment="1">
      <alignment horizontal="justify" vertical="center" wrapText="1"/>
    </xf>
    <xf numFmtId="0" fontId="1" fillId="3" borderId="0" xfId="2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3" borderId="3" xfId="2" applyBorder="1" applyAlignment="1">
      <alignment horizontal="justify" vertical="center" wrapText="1"/>
    </xf>
    <xf numFmtId="0" fontId="1" fillId="3" borderId="3" xfId="2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3" borderId="0" xfId="2" applyBorder="1" applyAlignment="1">
      <alignment horizontal="right" vertical="center" wrapText="1"/>
    </xf>
    <xf numFmtId="3" fontId="1" fillId="4" borderId="0" xfId="3" applyNumberFormat="1" applyBorder="1" applyAlignment="1">
      <alignment horizontal="right" vertical="center" wrapText="1"/>
    </xf>
    <xf numFmtId="0" fontId="3" fillId="4" borderId="0" xfId="3" applyFont="1" applyAlignment="1">
      <alignment vertical="center"/>
    </xf>
    <xf numFmtId="3" fontId="3" fillId="4" borderId="0" xfId="3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 indent="2"/>
    </xf>
    <xf numFmtId="3" fontId="3" fillId="0" borderId="0" xfId="0" applyNumberFormat="1" applyFont="1" applyBorder="1" applyAlignment="1">
      <alignment horizontal="right" vertical="center" wrapText="1" indent="2"/>
    </xf>
    <xf numFmtId="0" fontId="1" fillId="3" borderId="0" xfId="2" applyBorder="1" applyAlignment="1">
      <alignment horizontal="right" vertical="center" wrapText="1" indent="2"/>
    </xf>
    <xf numFmtId="0" fontId="1" fillId="4" borderId="0" xfId="3" applyBorder="1" applyAlignment="1">
      <alignment horizontal="right" vertical="center" wrapText="1" indent="2"/>
    </xf>
    <xf numFmtId="3" fontId="1" fillId="4" borderId="0" xfId="3" applyNumberFormat="1" applyBorder="1" applyAlignment="1">
      <alignment horizontal="right" vertical="center" wrapText="1" indent="2"/>
    </xf>
    <xf numFmtId="3" fontId="3" fillId="4" borderId="0" xfId="3" applyNumberFormat="1" applyFont="1" applyBorder="1" applyAlignment="1">
      <alignment horizontal="right" vertical="center" wrapText="1" indent="2"/>
    </xf>
    <xf numFmtId="0" fontId="0" fillId="0" borderId="0" xfId="0"/>
    <xf numFmtId="0" fontId="4" fillId="2" borderId="0" xfId="1" applyFont="1"/>
    <xf numFmtId="0" fontId="3" fillId="3" borderId="0" xfId="2" applyFont="1"/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32" displayName="Tabla232" ref="A7:G8" insertRow="1" totalsRowShown="0" headerRowDxfId="21" dataDxfId="19" headerRowBorderDxfId="20" tableBorderDxfId="18">
  <autoFilter ref="A7:G8"/>
  <tableColumns count="7">
    <tableColumn id="1" name="Ávila" dataDxfId="17"/>
    <tableColumn id="2" name="Columna1" dataDxfId="16"/>
    <tableColumn id="3" name="Columna2" dataDxfId="15"/>
    <tableColumn id="4" name="Columna3" dataDxfId="14"/>
    <tableColumn id="5" name="Columna4" dataDxfId="13"/>
    <tableColumn id="6" name="Columna5" dataDxfId="12"/>
    <tableColumn id="7" name="Columna6" dataDxfId="1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193" displayName="Tabla193" ref="A9:G79" totalsRowShown="0" headerRowDxfId="10" dataDxfId="8" headerRowBorderDxfId="9" tableBorderDxfId="7">
  <autoFilter ref="A9:G79"/>
  <tableColumns count="7">
    <tableColumn id="1" name="Columna1" dataDxfId="6"/>
    <tableColumn id="2" name="Columna2" dataDxfId="5"/>
    <tableColumn id="3" name="Columna3" dataDxfId="4"/>
    <tableColumn id="4" name="Columna4" dataDxfId="3"/>
    <tableColumn id="5" name="Columna5" dataDxfId="2"/>
    <tableColumn id="6" name="Columna6" dataDxfId="1"/>
    <tableColumn id="7" name="Columna7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"/>
  <sheetViews>
    <sheetView tabSelected="1" workbookViewId="0">
      <selection activeCell="A3" sqref="A3"/>
    </sheetView>
  </sheetViews>
  <sheetFormatPr baseColWidth="10" defaultRowHeight="15"/>
  <cols>
    <col min="1" max="1" width="22.140625" customWidth="1"/>
    <col min="2" max="7" width="12.7109375" customWidth="1"/>
  </cols>
  <sheetData>
    <row r="1" spans="1:7" s="8" customFormat="1">
      <c r="A1" s="35" t="s">
        <v>28</v>
      </c>
      <c r="B1" s="9"/>
      <c r="C1" s="9"/>
      <c r="D1" s="9"/>
      <c r="E1" s="9"/>
      <c r="F1" s="34"/>
      <c r="G1" s="34"/>
    </row>
    <row r="2" spans="1:7" s="8" customFormat="1">
      <c r="A2" s="34"/>
      <c r="B2" s="34"/>
      <c r="C2" s="34"/>
      <c r="D2" s="34"/>
      <c r="E2" s="34"/>
      <c r="F2" s="34"/>
      <c r="G2" s="34"/>
    </row>
    <row r="3" spans="1:7" s="8" customFormat="1">
      <c r="A3" s="36" t="s">
        <v>31</v>
      </c>
      <c r="B3" s="36"/>
      <c r="C3" s="36"/>
      <c r="D3" s="36"/>
      <c r="E3" s="36"/>
      <c r="F3" s="34"/>
      <c r="G3" s="34"/>
    </row>
    <row r="4" spans="1:7" s="8" customFormat="1" ht="17.25">
      <c r="A4" s="36" t="s">
        <v>30</v>
      </c>
      <c r="B4" s="36"/>
      <c r="C4" s="36"/>
      <c r="D4" s="36"/>
      <c r="E4" s="36"/>
      <c r="F4" s="34"/>
      <c r="G4" s="34"/>
    </row>
    <row r="5" spans="1:7">
      <c r="A5" s="34"/>
      <c r="B5" s="34"/>
      <c r="C5" s="34"/>
      <c r="D5" s="34"/>
      <c r="E5" s="34"/>
      <c r="F5" s="34"/>
      <c r="G5" s="34"/>
    </row>
    <row r="6" spans="1:7" ht="15.75" thickBot="1">
      <c r="A6" s="1"/>
      <c r="B6" s="13" t="s">
        <v>17</v>
      </c>
      <c r="C6" s="16" t="s">
        <v>18</v>
      </c>
      <c r="D6" s="16" t="s">
        <v>19</v>
      </c>
      <c r="E6" s="16" t="s">
        <v>20</v>
      </c>
      <c r="F6" s="16" t="s">
        <v>21</v>
      </c>
      <c r="G6" s="17" t="s">
        <v>0</v>
      </c>
    </row>
    <row r="7" spans="1:7" ht="15.75" hidden="1" thickBot="1">
      <c r="A7" s="4" t="s">
        <v>16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 spans="1:7" ht="6" hidden="1" customHeight="1" thickTop="1" thickBot="1">
      <c r="A8" s="6"/>
      <c r="B8" s="7"/>
      <c r="C8" s="7"/>
      <c r="D8" s="7"/>
      <c r="E8" s="7"/>
      <c r="F8" s="7"/>
      <c r="G8" s="7"/>
    </row>
    <row r="9" spans="1:7" ht="15.75" hidden="1" thickBot="1">
      <c r="A9" s="3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</row>
    <row r="10" spans="1:7">
      <c r="A10" s="21" t="s">
        <v>16</v>
      </c>
      <c r="B10" s="22"/>
      <c r="C10" s="22"/>
      <c r="D10" s="22"/>
      <c r="E10" s="22"/>
      <c r="F10" s="22"/>
      <c r="G10" s="22"/>
    </row>
    <row r="11" spans="1:7">
      <c r="A11" s="23" t="s">
        <v>22</v>
      </c>
      <c r="B11" s="28">
        <v>8</v>
      </c>
      <c r="C11" s="11">
        <v>834328</v>
      </c>
      <c r="D11" s="11">
        <v>561609</v>
      </c>
      <c r="E11" s="11">
        <v>389601.63</v>
      </c>
      <c r="F11" s="11">
        <v>970147.37000000011</v>
      </c>
      <c r="G11" s="11">
        <f>SUM(Tabla193[[#This Row],[Columna3]:[Columna6]])</f>
        <v>2755686</v>
      </c>
    </row>
    <row r="12" spans="1:7">
      <c r="A12" s="23" t="s">
        <v>23</v>
      </c>
      <c r="B12" s="28">
        <v>4</v>
      </c>
      <c r="C12" s="11">
        <v>0</v>
      </c>
      <c r="D12" s="11">
        <v>19000</v>
      </c>
      <c r="E12" s="11">
        <v>295670</v>
      </c>
      <c r="F12" s="11">
        <v>0</v>
      </c>
      <c r="G12" s="11">
        <f>SUM(Tabla193[[#This Row],[Columna3]:[Columna6]])</f>
        <v>314670</v>
      </c>
    </row>
    <row r="13" spans="1:7">
      <c r="A13" s="23" t="s">
        <v>24</v>
      </c>
      <c r="B13" s="28">
        <v>1</v>
      </c>
      <c r="C13" s="11">
        <v>0</v>
      </c>
      <c r="D13" s="11">
        <v>0</v>
      </c>
      <c r="E13" s="11">
        <v>268320</v>
      </c>
      <c r="F13" s="11">
        <v>0</v>
      </c>
      <c r="G13" s="11">
        <f>SUM(Tabla193[[#This Row],[Columna3]:[Columna6]])</f>
        <v>268320</v>
      </c>
    </row>
    <row r="14" spans="1:7">
      <c r="A14" s="23" t="s">
        <v>25</v>
      </c>
      <c r="B14" s="12">
        <v>1</v>
      </c>
      <c r="C14" s="10">
        <v>0</v>
      </c>
      <c r="D14" s="10">
        <v>0</v>
      </c>
      <c r="E14" s="10">
        <v>0</v>
      </c>
      <c r="F14" s="10">
        <v>0</v>
      </c>
      <c r="G14" s="11">
        <f>SUM(Tabla193[[#This Row],[Columna3]:[Columna6]])</f>
        <v>0</v>
      </c>
    </row>
    <row r="15" spans="1:7">
      <c r="A15" s="23" t="s">
        <v>26</v>
      </c>
      <c r="B15" s="28">
        <v>3</v>
      </c>
      <c r="C15" s="11">
        <v>614603</v>
      </c>
      <c r="D15" s="11">
        <v>21335</v>
      </c>
      <c r="E15" s="11">
        <v>0</v>
      </c>
      <c r="F15" s="11">
        <v>178145</v>
      </c>
      <c r="G15" s="11">
        <f>SUM(Tabla193[[#This Row],[Columna3]:[Columna6]])</f>
        <v>814083</v>
      </c>
    </row>
    <row r="16" spans="1:7">
      <c r="A16" s="20" t="s">
        <v>0</v>
      </c>
      <c r="B16" s="29">
        <f>SUM(B11:B15)</f>
        <v>17</v>
      </c>
      <c r="C16" s="15">
        <f t="shared" ref="C16:G16" si="0">SUM(C11:C15)</f>
        <v>1448931</v>
      </c>
      <c r="D16" s="15">
        <f t="shared" si="0"/>
        <v>601944</v>
      </c>
      <c r="E16" s="15">
        <f t="shared" si="0"/>
        <v>953591.63</v>
      </c>
      <c r="F16" s="15">
        <f t="shared" si="0"/>
        <v>1148292.3700000001</v>
      </c>
      <c r="G16" s="15">
        <f t="shared" si="0"/>
        <v>4152759</v>
      </c>
    </row>
    <row r="17" spans="1:7">
      <c r="A17" s="19" t="s">
        <v>8</v>
      </c>
      <c r="B17" s="30"/>
      <c r="C17" s="14"/>
      <c r="D17" s="14"/>
      <c r="E17" s="14"/>
      <c r="F17" s="14"/>
      <c r="G17" s="14"/>
    </row>
    <row r="18" spans="1:7">
      <c r="A18" s="23" t="s">
        <v>22</v>
      </c>
      <c r="B18" s="28">
        <v>8</v>
      </c>
      <c r="C18" s="11">
        <v>877985</v>
      </c>
      <c r="D18" s="11">
        <v>903568</v>
      </c>
      <c r="E18" s="11">
        <v>1237972</v>
      </c>
      <c r="F18" s="11">
        <v>1408496</v>
      </c>
      <c r="G18" s="11">
        <f>SUM(Tabla193[[#This Row],[Columna3]:[Columna6]])</f>
        <v>4428021</v>
      </c>
    </row>
    <row r="19" spans="1:7">
      <c r="A19" s="23" t="s">
        <v>23</v>
      </c>
      <c r="B19" s="28">
        <v>25</v>
      </c>
      <c r="C19" s="11">
        <v>5590417</v>
      </c>
      <c r="D19" s="11">
        <v>584550</v>
      </c>
      <c r="E19" s="11">
        <v>1012249</v>
      </c>
      <c r="F19" s="11">
        <v>1069413</v>
      </c>
      <c r="G19" s="11">
        <f>SUM(Tabla193[[#This Row],[Columna3]:[Columna6]])</f>
        <v>8256629</v>
      </c>
    </row>
    <row r="20" spans="1:7">
      <c r="A20" s="23" t="s">
        <v>24</v>
      </c>
      <c r="B20" s="28">
        <v>4</v>
      </c>
      <c r="C20" s="11">
        <v>3690272</v>
      </c>
      <c r="D20" s="11">
        <v>1207045</v>
      </c>
      <c r="E20" s="11">
        <v>1267145</v>
      </c>
      <c r="F20" s="11">
        <v>3513768</v>
      </c>
      <c r="G20" s="11">
        <f>SUM(Tabla193[[#This Row],[Columna3]:[Columna6]])</f>
        <v>9678230</v>
      </c>
    </row>
    <row r="21" spans="1:7">
      <c r="A21" s="23" t="s">
        <v>25</v>
      </c>
      <c r="B21" s="28">
        <v>13</v>
      </c>
      <c r="C21" s="11">
        <v>2539436</v>
      </c>
      <c r="D21" s="11">
        <v>1004400</v>
      </c>
      <c r="E21" s="11">
        <v>5100702</v>
      </c>
      <c r="F21" s="11">
        <v>7258979</v>
      </c>
      <c r="G21" s="11">
        <f>SUM(Tabla193[[#This Row],[Columna3]:[Columna6]])</f>
        <v>15903517</v>
      </c>
    </row>
    <row r="22" spans="1:7">
      <c r="A22" s="23" t="s">
        <v>26</v>
      </c>
      <c r="B22" s="28">
        <v>4</v>
      </c>
      <c r="C22" s="11">
        <v>3501829</v>
      </c>
      <c r="D22" s="11">
        <v>208906</v>
      </c>
      <c r="E22" s="11">
        <v>1469565</v>
      </c>
      <c r="F22" s="11">
        <v>696985</v>
      </c>
      <c r="G22" s="11">
        <f>SUM(Tabla193[[#This Row],[Columna3]:[Columna6]])</f>
        <v>5877285</v>
      </c>
    </row>
    <row r="23" spans="1:7">
      <c r="A23" s="20" t="s">
        <v>0</v>
      </c>
      <c r="B23" s="29">
        <f>SUM(B18:B22)</f>
        <v>54</v>
      </c>
      <c r="C23" s="15">
        <f t="shared" ref="C23" si="1">SUM(C18:C22)</f>
        <v>16199939</v>
      </c>
      <c r="D23" s="15">
        <f t="shared" ref="D23" si="2">SUM(D18:D22)</f>
        <v>3908469</v>
      </c>
      <c r="E23" s="15">
        <f t="shared" ref="E23" si="3">SUM(E18:E22)</f>
        <v>10087633</v>
      </c>
      <c r="F23" s="15">
        <f t="shared" ref="F23" si="4">SUM(F18:F22)</f>
        <v>13947641</v>
      </c>
      <c r="G23" s="15">
        <f t="shared" ref="G23" si="5">SUM(G18:G22)</f>
        <v>44143682</v>
      </c>
    </row>
    <row r="24" spans="1:7">
      <c r="A24" s="19" t="s">
        <v>9</v>
      </c>
      <c r="B24" s="30"/>
      <c r="C24" s="14"/>
      <c r="D24" s="14"/>
      <c r="E24" s="14"/>
      <c r="F24" s="14"/>
      <c r="G24" s="14"/>
    </row>
    <row r="25" spans="1:7">
      <c r="A25" s="23" t="s">
        <v>22</v>
      </c>
      <c r="B25" s="28">
        <v>4</v>
      </c>
      <c r="C25" s="11">
        <v>1253590</v>
      </c>
      <c r="D25" s="11">
        <v>1113689</v>
      </c>
      <c r="E25" s="11">
        <v>897763</v>
      </c>
      <c r="F25" s="11">
        <v>1450348</v>
      </c>
      <c r="G25" s="11">
        <f>SUM(Tabla193[[#This Row],[Columna3]:[Columna6]])</f>
        <v>4715390</v>
      </c>
    </row>
    <row r="26" spans="1:7">
      <c r="A26" s="23" t="s">
        <v>23</v>
      </c>
      <c r="B26" s="28">
        <v>27</v>
      </c>
      <c r="C26" s="11">
        <v>2786071</v>
      </c>
      <c r="D26" s="11">
        <v>486835</v>
      </c>
      <c r="E26" s="11">
        <v>3704859</v>
      </c>
      <c r="F26" s="11">
        <v>837226</v>
      </c>
      <c r="G26" s="11">
        <f>SUM(Tabla193[[#This Row],[Columna3]:[Columna6]])</f>
        <v>7814991</v>
      </c>
    </row>
    <row r="27" spans="1:7">
      <c r="A27" s="23" t="s">
        <v>24</v>
      </c>
      <c r="B27" s="28">
        <v>7</v>
      </c>
      <c r="C27" s="11">
        <v>821472</v>
      </c>
      <c r="D27" s="11">
        <v>447345</v>
      </c>
      <c r="E27" s="11">
        <v>400882</v>
      </c>
      <c r="F27" s="11">
        <v>298812</v>
      </c>
      <c r="G27" s="11">
        <f>SUM(Tabla193[[#This Row],[Columna3]:[Columna6]])</f>
        <v>1968511</v>
      </c>
    </row>
    <row r="28" spans="1:7">
      <c r="A28" s="23" t="s">
        <v>25</v>
      </c>
      <c r="B28" s="28">
        <v>15</v>
      </c>
      <c r="C28" s="11">
        <v>1011827</v>
      </c>
      <c r="D28" s="11">
        <v>327538</v>
      </c>
      <c r="E28" s="11">
        <v>716164</v>
      </c>
      <c r="F28" s="11">
        <v>843586</v>
      </c>
      <c r="G28" s="11">
        <f>SUM(Tabla193[[#This Row],[Columna3]:[Columna6]])</f>
        <v>2899115</v>
      </c>
    </row>
    <row r="29" spans="1:7">
      <c r="A29" s="23" t="s">
        <v>26</v>
      </c>
      <c r="B29" s="28">
        <v>4</v>
      </c>
      <c r="C29" s="11">
        <v>1122425</v>
      </c>
      <c r="D29" s="11">
        <v>34673</v>
      </c>
      <c r="E29" s="11">
        <v>500000</v>
      </c>
      <c r="F29" s="11">
        <v>1202533</v>
      </c>
      <c r="G29" s="11">
        <f>SUM(Tabla193[[#This Row],[Columna3]:[Columna6]])</f>
        <v>2859631</v>
      </c>
    </row>
    <row r="30" spans="1:7">
      <c r="A30" s="20" t="s">
        <v>0</v>
      </c>
      <c r="B30" s="29">
        <f>SUM(B25:B29)</f>
        <v>57</v>
      </c>
      <c r="C30" s="15">
        <f t="shared" ref="C30" si="6">SUM(C25:C29)</f>
        <v>6995385</v>
      </c>
      <c r="D30" s="15">
        <f t="shared" ref="D30" si="7">SUM(D25:D29)</f>
        <v>2410080</v>
      </c>
      <c r="E30" s="15">
        <f t="shared" ref="E30" si="8">SUM(E25:E29)</f>
        <v>6219668</v>
      </c>
      <c r="F30" s="15">
        <f t="shared" ref="F30" si="9">SUM(F25:F29)</f>
        <v>4632505</v>
      </c>
      <c r="G30" s="15">
        <f t="shared" ref="G30" si="10">SUM(G25:G29)</f>
        <v>20257638</v>
      </c>
    </row>
    <row r="31" spans="1:7">
      <c r="A31" s="19" t="s">
        <v>10</v>
      </c>
      <c r="B31" s="30"/>
      <c r="C31" s="24"/>
      <c r="D31" s="24"/>
      <c r="E31" s="24"/>
      <c r="F31" s="24"/>
      <c r="G31" s="24"/>
    </row>
    <row r="32" spans="1:7">
      <c r="A32" s="23" t="s">
        <v>22</v>
      </c>
      <c r="B32" s="28">
        <v>14</v>
      </c>
      <c r="C32" s="11">
        <v>1218729</v>
      </c>
      <c r="D32" s="11">
        <v>1306566</v>
      </c>
      <c r="E32" s="11">
        <v>1356344</v>
      </c>
      <c r="F32" s="11">
        <v>1257928</v>
      </c>
      <c r="G32" s="11">
        <f>SUM(Tabla193[[#This Row],[Columna3]:[Columna6]])</f>
        <v>5139567</v>
      </c>
    </row>
    <row r="33" spans="1:7">
      <c r="A33" s="23" t="s">
        <v>23</v>
      </c>
      <c r="B33" s="28">
        <v>9</v>
      </c>
      <c r="C33" s="11">
        <v>338164</v>
      </c>
      <c r="D33" s="11">
        <v>250565</v>
      </c>
      <c r="E33" s="11">
        <v>0</v>
      </c>
      <c r="F33" s="11">
        <v>209348</v>
      </c>
      <c r="G33" s="11">
        <f>SUM(Tabla193[[#This Row],[Columna3]:[Columna6]])</f>
        <v>798077</v>
      </c>
    </row>
    <row r="34" spans="1:7">
      <c r="A34" s="23" t="s">
        <v>24</v>
      </c>
      <c r="B34" s="28">
        <v>1</v>
      </c>
      <c r="C34" s="11">
        <v>57544</v>
      </c>
      <c r="D34" s="11">
        <v>37042</v>
      </c>
      <c r="E34" s="11">
        <v>0</v>
      </c>
      <c r="F34" s="11">
        <v>41582</v>
      </c>
      <c r="G34" s="11">
        <f>SUM(Tabla193[[#This Row],[Columna3]:[Columna6]])</f>
        <v>136168</v>
      </c>
    </row>
    <row r="35" spans="1:7">
      <c r="A35" s="23" t="s">
        <v>25</v>
      </c>
      <c r="B35" s="28">
        <v>2</v>
      </c>
      <c r="C35" s="11">
        <v>27450</v>
      </c>
      <c r="D35" s="11">
        <v>45882</v>
      </c>
      <c r="E35" s="11">
        <v>0</v>
      </c>
      <c r="F35" s="11">
        <v>22023</v>
      </c>
      <c r="G35" s="11">
        <f>SUM(Tabla193[[#This Row],[Columna3]:[Columna6]])</f>
        <v>95355</v>
      </c>
    </row>
    <row r="36" spans="1:7">
      <c r="A36" s="23" t="s">
        <v>26</v>
      </c>
      <c r="B36" s="28">
        <v>5</v>
      </c>
      <c r="C36" s="11">
        <v>1296100</v>
      </c>
      <c r="D36" s="11">
        <v>0</v>
      </c>
      <c r="E36" s="11">
        <v>787000</v>
      </c>
      <c r="F36" s="11">
        <v>106963</v>
      </c>
      <c r="G36" s="11">
        <f>SUM(Tabla193[[#This Row],[Columna3]:[Columna6]])</f>
        <v>2190063</v>
      </c>
    </row>
    <row r="37" spans="1:7">
      <c r="A37" s="20" t="s">
        <v>0</v>
      </c>
      <c r="B37" s="29">
        <f>SUM(B32:B36)</f>
        <v>31</v>
      </c>
      <c r="C37" s="15">
        <f t="shared" ref="C37" si="11">SUM(C32:C36)</f>
        <v>2937987</v>
      </c>
      <c r="D37" s="15">
        <f t="shared" ref="D37" si="12">SUM(D32:D36)</f>
        <v>1640055</v>
      </c>
      <c r="E37" s="15">
        <f t="shared" ref="E37" si="13">SUM(E32:E36)</f>
        <v>2143344</v>
      </c>
      <c r="F37" s="15">
        <f t="shared" ref="F37" si="14">SUM(F32:F36)</f>
        <v>1637844</v>
      </c>
      <c r="G37" s="15">
        <f t="shared" ref="G37" si="15">SUM(G32:G36)</f>
        <v>8359230</v>
      </c>
    </row>
    <row r="38" spans="1:7">
      <c r="A38" s="19" t="s">
        <v>11</v>
      </c>
      <c r="B38" s="30"/>
      <c r="C38" s="24"/>
      <c r="D38" s="24"/>
      <c r="E38" s="24"/>
      <c r="F38" s="24"/>
      <c r="G38" s="24"/>
    </row>
    <row r="39" spans="1:7">
      <c r="A39" s="23" t="s">
        <v>22</v>
      </c>
      <c r="B39" s="28">
        <v>6</v>
      </c>
      <c r="C39" s="11">
        <v>1290670</v>
      </c>
      <c r="D39" s="11">
        <v>0</v>
      </c>
      <c r="E39" s="11">
        <v>868700</v>
      </c>
      <c r="F39" s="11">
        <v>576210</v>
      </c>
      <c r="G39" s="11">
        <f>SUM(Tabla193[[#This Row],[Columna3]:[Columna6]])</f>
        <v>2735580</v>
      </c>
    </row>
    <row r="40" spans="1:7">
      <c r="A40" s="23" t="s">
        <v>23</v>
      </c>
      <c r="B40" s="28">
        <v>9</v>
      </c>
      <c r="C40" s="11">
        <v>256054</v>
      </c>
      <c r="D40" s="11">
        <v>8693</v>
      </c>
      <c r="E40" s="11">
        <v>1461398</v>
      </c>
      <c r="F40" s="11">
        <v>228895</v>
      </c>
      <c r="G40" s="11">
        <f>SUM(Tabla193[[#This Row],[Columna3]:[Columna6]])</f>
        <v>1955040</v>
      </c>
    </row>
    <row r="41" spans="1:7">
      <c r="A41" s="23" t="s">
        <v>24</v>
      </c>
      <c r="B41" s="28">
        <v>1</v>
      </c>
      <c r="C41" s="11">
        <v>0</v>
      </c>
      <c r="D41" s="11">
        <v>0</v>
      </c>
      <c r="E41" s="11">
        <v>114687</v>
      </c>
      <c r="F41" s="11">
        <v>127383</v>
      </c>
      <c r="G41" s="11">
        <f>SUM(Tabla193[[#This Row],[Columna3]:[Columna6]])</f>
        <v>242070</v>
      </c>
    </row>
    <row r="42" spans="1:7">
      <c r="A42" s="23" t="s">
        <v>25</v>
      </c>
      <c r="B42" s="28">
        <v>9</v>
      </c>
      <c r="C42" s="11">
        <v>1460945</v>
      </c>
      <c r="D42" s="11">
        <v>286711</v>
      </c>
      <c r="E42" s="11">
        <v>1260000</v>
      </c>
      <c r="F42" s="11">
        <v>451159</v>
      </c>
      <c r="G42" s="11">
        <f>SUM(Tabla193[[#This Row],[Columna3]:[Columna6]])</f>
        <v>3458815</v>
      </c>
    </row>
    <row r="43" spans="1:7">
      <c r="A43" s="23" t="s">
        <v>26</v>
      </c>
      <c r="B43" s="28">
        <v>3</v>
      </c>
      <c r="C43" s="11">
        <v>743250</v>
      </c>
      <c r="D43" s="11">
        <v>200447</v>
      </c>
      <c r="E43" s="11">
        <v>0</v>
      </c>
      <c r="F43" s="11">
        <v>211573</v>
      </c>
      <c r="G43" s="11">
        <f>SUM(Tabla193[[#This Row],[Columna3]:[Columna6]])</f>
        <v>1155270</v>
      </c>
    </row>
    <row r="44" spans="1:7">
      <c r="A44" s="20" t="s">
        <v>0</v>
      </c>
      <c r="B44" s="29">
        <f>SUM(B39:B43)</f>
        <v>28</v>
      </c>
      <c r="C44" s="15">
        <f t="shared" ref="C44" si="16">SUM(C39:C43)</f>
        <v>3750919</v>
      </c>
      <c r="D44" s="15">
        <f t="shared" ref="D44" si="17">SUM(D39:D43)</f>
        <v>495851</v>
      </c>
      <c r="E44" s="15">
        <f t="shared" ref="E44" si="18">SUM(E39:E43)</f>
        <v>3704785</v>
      </c>
      <c r="F44" s="15">
        <f t="shared" ref="F44" si="19">SUM(F39:F43)</f>
        <v>1595220</v>
      </c>
      <c r="G44" s="15">
        <f t="shared" ref="G44" si="20">SUM(G39:G43)</f>
        <v>9546775</v>
      </c>
    </row>
    <row r="45" spans="1:7">
      <c r="A45" s="19" t="s">
        <v>12</v>
      </c>
      <c r="B45" s="30"/>
      <c r="C45" s="24"/>
      <c r="D45" s="24"/>
      <c r="E45" s="24"/>
      <c r="F45" s="24"/>
      <c r="G45" s="24"/>
    </row>
    <row r="46" spans="1:7" ht="15.75" customHeight="1">
      <c r="A46" s="23" t="s">
        <v>22</v>
      </c>
      <c r="B46" s="28">
        <v>12</v>
      </c>
      <c r="C46" s="11">
        <v>351787</v>
      </c>
      <c r="D46" s="11">
        <v>370284</v>
      </c>
      <c r="E46" s="11">
        <v>657507</v>
      </c>
      <c r="F46" s="11">
        <v>404577</v>
      </c>
      <c r="G46" s="11">
        <f>SUM(Tabla193[[#This Row],[Columna3]:[Columna6]])</f>
        <v>1784155</v>
      </c>
    </row>
    <row r="47" spans="1:7">
      <c r="A47" s="23" t="s">
        <v>23</v>
      </c>
      <c r="B47" s="28">
        <v>6</v>
      </c>
      <c r="C47" s="11">
        <v>1462006</v>
      </c>
      <c r="D47" s="11">
        <v>800000</v>
      </c>
      <c r="E47" s="11">
        <v>145000</v>
      </c>
      <c r="F47" s="11">
        <v>619462</v>
      </c>
      <c r="G47" s="11">
        <f>SUM(Tabla193[[#This Row],[Columna3]:[Columna6]])</f>
        <v>3026468</v>
      </c>
    </row>
    <row r="48" spans="1:7">
      <c r="A48" s="23" t="s">
        <v>24</v>
      </c>
      <c r="B48" s="28">
        <v>0</v>
      </c>
      <c r="C48" s="11">
        <v>0</v>
      </c>
      <c r="D48" s="11">
        <v>0</v>
      </c>
      <c r="E48" s="11">
        <v>0</v>
      </c>
      <c r="F48" s="11">
        <v>0</v>
      </c>
      <c r="G48" s="11">
        <f>SUM(Tabla193[[#This Row],[Columna3]:[Columna6]])</f>
        <v>0</v>
      </c>
    </row>
    <row r="49" spans="1:7">
      <c r="A49" s="23" t="s">
        <v>25</v>
      </c>
      <c r="B49" s="28">
        <v>9</v>
      </c>
      <c r="C49" s="11">
        <v>163564</v>
      </c>
      <c r="D49" s="11">
        <v>98489</v>
      </c>
      <c r="E49" s="11">
        <v>209956</v>
      </c>
      <c r="F49" s="11">
        <v>257362</v>
      </c>
      <c r="G49" s="11">
        <f>SUM(Tabla193[[#This Row],[Columna3]:[Columna6]])</f>
        <v>729371</v>
      </c>
    </row>
    <row r="50" spans="1:7">
      <c r="A50" s="23" t="s">
        <v>26</v>
      </c>
      <c r="B50" s="28">
        <v>2</v>
      </c>
      <c r="C50" s="11">
        <v>913781</v>
      </c>
      <c r="D50" s="11">
        <v>0</v>
      </c>
      <c r="E50" s="11">
        <v>0</v>
      </c>
      <c r="F50" s="11">
        <v>70597</v>
      </c>
      <c r="G50" s="11">
        <f>SUM(Tabla193[[#This Row],[Columna3]:[Columna6]])</f>
        <v>984378</v>
      </c>
    </row>
    <row r="51" spans="1:7">
      <c r="A51" s="20" t="s">
        <v>0</v>
      </c>
      <c r="B51" s="29">
        <f>SUM(B46:B50)</f>
        <v>29</v>
      </c>
      <c r="C51" s="15">
        <f t="shared" ref="C51" si="21">SUM(C46:C50)</f>
        <v>2891138</v>
      </c>
      <c r="D51" s="15">
        <f t="shared" ref="D51" si="22">SUM(D46:D50)</f>
        <v>1268773</v>
      </c>
      <c r="E51" s="15">
        <f t="shared" ref="E51" si="23">SUM(E46:E50)</f>
        <v>1012463</v>
      </c>
      <c r="F51" s="15">
        <f t="shared" ref="F51" si="24">SUM(F46:F50)</f>
        <v>1351998</v>
      </c>
      <c r="G51" s="15">
        <f t="shared" ref="G51" si="25">SUM(G46:G50)</f>
        <v>6524372</v>
      </c>
    </row>
    <row r="52" spans="1:7">
      <c r="A52" s="19" t="s">
        <v>13</v>
      </c>
      <c r="B52" s="30"/>
      <c r="C52" s="19"/>
      <c r="D52" s="19"/>
      <c r="E52" s="19"/>
      <c r="F52" s="19"/>
      <c r="G52" s="19"/>
    </row>
    <row r="53" spans="1:7">
      <c r="A53" s="23" t="s">
        <v>22</v>
      </c>
      <c r="B53" s="28">
        <v>5</v>
      </c>
      <c r="C53" s="11">
        <v>486258</v>
      </c>
      <c r="D53" s="11">
        <v>49133</v>
      </c>
      <c r="E53" s="11">
        <v>0</v>
      </c>
      <c r="F53" s="11">
        <v>264925</v>
      </c>
      <c r="G53" s="11">
        <f>SUM(Tabla193[[#This Row],[Columna3]:[Columna6]])</f>
        <v>800316</v>
      </c>
    </row>
    <row r="54" spans="1:7">
      <c r="A54" s="23" t="s">
        <v>23</v>
      </c>
      <c r="B54" s="28">
        <v>20</v>
      </c>
      <c r="C54" s="11">
        <v>1314605</v>
      </c>
      <c r="D54" s="11">
        <v>646552</v>
      </c>
      <c r="E54" s="11">
        <v>2111826</v>
      </c>
      <c r="F54" s="11">
        <v>1155417</v>
      </c>
      <c r="G54" s="11">
        <f>SUM(Tabla193[[#This Row],[Columna3]:[Columna6]])</f>
        <v>5228400</v>
      </c>
    </row>
    <row r="55" spans="1:7">
      <c r="A55" s="23" t="s">
        <v>24</v>
      </c>
      <c r="B55" s="28">
        <v>4</v>
      </c>
      <c r="C55" s="11">
        <v>1341282</v>
      </c>
      <c r="D55" s="11">
        <v>718258</v>
      </c>
      <c r="E55" s="11">
        <v>1850000</v>
      </c>
      <c r="F55" s="11">
        <v>1050280</v>
      </c>
      <c r="G55" s="11">
        <f>SUM(Tabla193[[#This Row],[Columna3]:[Columna6]])</f>
        <v>4959820</v>
      </c>
    </row>
    <row r="56" spans="1:7">
      <c r="A56" s="23" t="s">
        <v>25</v>
      </c>
      <c r="B56" s="28">
        <v>1</v>
      </c>
      <c r="C56" s="11">
        <v>4049</v>
      </c>
      <c r="D56" s="11">
        <v>0</v>
      </c>
      <c r="E56" s="11">
        <v>0</v>
      </c>
      <c r="F56" s="11">
        <v>191</v>
      </c>
      <c r="G56" s="11">
        <f>SUM(Tabla193[[#This Row],[Columna3]:[Columna6]])</f>
        <v>4240</v>
      </c>
    </row>
    <row r="57" spans="1:7">
      <c r="A57" s="23" t="s">
        <v>26</v>
      </c>
      <c r="B57" s="28">
        <v>2</v>
      </c>
      <c r="C57" s="11">
        <v>502127</v>
      </c>
      <c r="D57" s="11">
        <v>42660</v>
      </c>
      <c r="E57" s="11">
        <v>75000</v>
      </c>
      <c r="F57" s="11">
        <v>54130</v>
      </c>
      <c r="G57" s="11">
        <f>SUM(Tabla193[[#This Row],[Columna3]:[Columna6]])</f>
        <v>673917</v>
      </c>
    </row>
    <row r="58" spans="1:7">
      <c r="A58" s="20" t="s">
        <v>0</v>
      </c>
      <c r="B58" s="29">
        <f>SUM(B53:B57)</f>
        <v>32</v>
      </c>
      <c r="C58" s="15">
        <f t="shared" ref="C58" si="26">SUM(C53:C57)</f>
        <v>3648321</v>
      </c>
      <c r="D58" s="15">
        <f t="shared" ref="D58" si="27">SUM(D53:D57)</f>
        <v>1456603</v>
      </c>
      <c r="E58" s="15">
        <f t="shared" ref="E58" si="28">SUM(E53:E57)</f>
        <v>4036826</v>
      </c>
      <c r="F58" s="15">
        <f t="shared" ref="F58" si="29">SUM(F53:F57)</f>
        <v>2524943</v>
      </c>
      <c r="G58" s="15">
        <f t="shared" ref="G58" si="30">SUM(G53:G57)</f>
        <v>11666693</v>
      </c>
    </row>
    <row r="59" spans="1:7">
      <c r="A59" s="19" t="s">
        <v>14</v>
      </c>
      <c r="B59" s="30"/>
      <c r="C59" s="19"/>
      <c r="D59" s="19"/>
      <c r="E59" s="19"/>
      <c r="F59" s="19"/>
      <c r="G59" s="19"/>
    </row>
    <row r="60" spans="1:7">
      <c r="A60" s="23" t="s">
        <v>22</v>
      </c>
      <c r="B60" s="28">
        <v>11</v>
      </c>
      <c r="C60" s="11">
        <v>799678</v>
      </c>
      <c r="D60" s="11">
        <v>396880</v>
      </c>
      <c r="E60" s="11">
        <v>6795705</v>
      </c>
      <c r="F60" s="11">
        <v>862424</v>
      </c>
      <c r="G60" s="11">
        <f>SUM(Tabla193[[#This Row],[Columna3]:[Columna6]])</f>
        <v>8854687</v>
      </c>
    </row>
    <row r="61" spans="1:7">
      <c r="A61" s="23" t="s">
        <v>23</v>
      </c>
      <c r="B61" s="28">
        <v>23</v>
      </c>
      <c r="C61" s="11">
        <v>1059693</v>
      </c>
      <c r="D61" s="11">
        <v>135385</v>
      </c>
      <c r="E61" s="11">
        <v>1386920</v>
      </c>
      <c r="F61" s="11">
        <v>257481</v>
      </c>
      <c r="G61" s="11">
        <f>SUM(Tabla193[[#This Row],[Columna3]:[Columna6]])</f>
        <v>2839479</v>
      </c>
    </row>
    <row r="62" spans="1:7">
      <c r="A62" s="23" t="s">
        <v>24</v>
      </c>
      <c r="B62" s="28">
        <v>6</v>
      </c>
      <c r="C62" s="11">
        <v>2597555</v>
      </c>
      <c r="D62" s="11">
        <v>658361</v>
      </c>
      <c r="E62" s="11">
        <v>3412102</v>
      </c>
      <c r="F62" s="11">
        <v>383454</v>
      </c>
      <c r="G62" s="11">
        <f>SUM(Tabla193[[#This Row],[Columna3]:[Columna6]])</f>
        <v>7051472</v>
      </c>
    </row>
    <row r="63" spans="1:7">
      <c r="A63" s="23" t="s">
        <v>25</v>
      </c>
      <c r="B63" s="28">
        <v>23</v>
      </c>
      <c r="C63" s="11">
        <v>2189255</v>
      </c>
      <c r="D63" s="11">
        <v>1075931</v>
      </c>
      <c r="E63" s="11">
        <v>1063751</v>
      </c>
      <c r="F63" s="11">
        <v>1153714</v>
      </c>
      <c r="G63" s="11">
        <f>SUM(Tabla193[[#This Row],[Columna3]:[Columna6]])</f>
        <v>5482651</v>
      </c>
    </row>
    <row r="64" spans="1:7">
      <c r="A64" s="23" t="s">
        <v>26</v>
      </c>
      <c r="B64" s="28">
        <v>5</v>
      </c>
      <c r="C64" s="11">
        <v>2764585</v>
      </c>
      <c r="D64" s="11">
        <v>194685</v>
      </c>
      <c r="E64" s="11">
        <v>1891528</v>
      </c>
      <c r="F64" s="11">
        <v>1182695</v>
      </c>
      <c r="G64" s="11">
        <f>SUM(Tabla193[[#This Row],[Columna3]:[Columna6]])</f>
        <v>6033493</v>
      </c>
    </row>
    <row r="65" spans="1:7">
      <c r="A65" s="20" t="s">
        <v>0</v>
      </c>
      <c r="B65" s="29">
        <f>SUM(B60:B64)</f>
        <v>68</v>
      </c>
      <c r="C65" s="15">
        <f t="shared" ref="C65" si="31">SUM(C60:C64)</f>
        <v>9410766</v>
      </c>
      <c r="D65" s="15">
        <f t="shared" ref="D65" si="32">SUM(D60:D64)</f>
        <v>2461242</v>
      </c>
      <c r="E65" s="15">
        <f t="shared" ref="E65" si="33">SUM(E60:E64)</f>
        <v>14550006</v>
      </c>
      <c r="F65" s="15">
        <f t="shared" ref="F65" si="34">SUM(F60:F64)</f>
        <v>3839768</v>
      </c>
      <c r="G65" s="15">
        <f t="shared" ref="G65" si="35">SUM(G60:G64)</f>
        <v>30261782</v>
      </c>
    </row>
    <row r="66" spans="1:7">
      <c r="A66" s="19" t="s">
        <v>15</v>
      </c>
      <c r="B66" s="30"/>
      <c r="C66" s="19"/>
      <c r="D66" s="19"/>
      <c r="E66" s="19"/>
      <c r="F66" s="19"/>
      <c r="G66" s="19"/>
    </row>
    <row r="67" spans="1:7">
      <c r="A67" s="23" t="s">
        <v>22</v>
      </c>
      <c r="B67" s="28">
        <v>2</v>
      </c>
      <c r="C67" s="11">
        <v>419245</v>
      </c>
      <c r="D67" s="11">
        <v>449181</v>
      </c>
      <c r="E67" s="11">
        <v>0</v>
      </c>
      <c r="F67" s="11">
        <v>563036</v>
      </c>
      <c r="G67" s="11">
        <f>SUM(Tabla193[[#This Row],[Columna3]:[Columna6]])</f>
        <v>1431462</v>
      </c>
    </row>
    <row r="68" spans="1:7">
      <c r="A68" s="23" t="s">
        <v>23</v>
      </c>
      <c r="B68" s="28">
        <v>19</v>
      </c>
      <c r="C68" s="11">
        <v>962252</v>
      </c>
      <c r="D68" s="11">
        <v>110823</v>
      </c>
      <c r="E68" s="11">
        <v>1689947</v>
      </c>
      <c r="F68" s="11">
        <v>514293</v>
      </c>
      <c r="G68" s="11">
        <f>SUM(Tabla193[[#This Row],[Columna3]:[Columna6]])</f>
        <v>3277315</v>
      </c>
    </row>
    <row r="69" spans="1:7">
      <c r="A69" s="23" t="s">
        <v>24</v>
      </c>
      <c r="B69" s="28">
        <v>2</v>
      </c>
      <c r="C69" s="11">
        <v>0</v>
      </c>
      <c r="D69" s="11">
        <v>0</v>
      </c>
      <c r="E69" s="11">
        <v>100000</v>
      </c>
      <c r="F69" s="11">
        <v>0</v>
      </c>
      <c r="G69" s="11">
        <f>SUM(Tabla193[[#This Row],[Columna3]:[Columna6]])</f>
        <v>100000</v>
      </c>
    </row>
    <row r="70" spans="1:7">
      <c r="A70" s="23" t="s">
        <v>25</v>
      </c>
      <c r="B70" s="28">
        <v>6</v>
      </c>
      <c r="C70" s="11">
        <v>205386</v>
      </c>
      <c r="D70" s="11">
        <v>105000</v>
      </c>
      <c r="E70" s="11">
        <v>165000</v>
      </c>
      <c r="F70" s="11">
        <v>98922</v>
      </c>
      <c r="G70" s="11">
        <f>SUM(Tabla193[[#This Row],[Columna3]:[Columna6]])</f>
        <v>574308</v>
      </c>
    </row>
    <row r="71" spans="1:7">
      <c r="A71" s="23" t="s">
        <v>26</v>
      </c>
      <c r="B71" s="28">
        <v>1</v>
      </c>
      <c r="C71" s="11">
        <v>133160</v>
      </c>
      <c r="D71" s="11">
        <v>123118</v>
      </c>
      <c r="E71" s="11">
        <v>0</v>
      </c>
      <c r="F71" s="11">
        <v>82413</v>
      </c>
      <c r="G71" s="11">
        <f>SUM(Tabla193[[#This Row],[Columna3]:[Columna6]])</f>
        <v>338691</v>
      </c>
    </row>
    <row r="72" spans="1:7">
      <c r="A72" s="20" t="s">
        <v>0</v>
      </c>
      <c r="B72" s="29">
        <f>SUM(B67:B71)</f>
        <v>30</v>
      </c>
      <c r="C72" s="15">
        <f t="shared" ref="C72" si="36">SUM(C67:C71)</f>
        <v>1720043</v>
      </c>
      <c r="D72" s="15">
        <f t="shared" ref="D72" si="37">SUM(D67:D71)</f>
        <v>788122</v>
      </c>
      <c r="E72" s="15">
        <f t="shared" ref="E72" si="38">SUM(E67:E71)</f>
        <v>1954947</v>
      </c>
      <c r="F72" s="15">
        <f t="shared" ref="F72" si="39">SUM(F67:F71)</f>
        <v>1258664</v>
      </c>
      <c r="G72" s="15">
        <f t="shared" ref="G72" si="40">SUM(G67:G71)</f>
        <v>5721776</v>
      </c>
    </row>
    <row r="73" spans="1:7" ht="16.5" customHeight="1">
      <c r="A73" s="18" t="s">
        <v>27</v>
      </c>
      <c r="B73" s="31"/>
      <c r="C73" s="18"/>
      <c r="D73" s="18"/>
      <c r="E73" s="18"/>
      <c r="F73" s="18"/>
      <c r="G73" s="18"/>
    </row>
    <row r="74" spans="1:7">
      <c r="A74" s="18" t="s">
        <v>22</v>
      </c>
      <c r="B74" s="32">
        <f>B67+B60+B53+B46+B39+B32+B25+B18+B11</f>
        <v>70</v>
      </c>
      <c r="C74" s="25">
        <f>C67+C60+C53+C46+C39+C32+C25+C18+C11</f>
        <v>7532270</v>
      </c>
      <c r="D74" s="25">
        <f t="shared" ref="D74:F74" si="41">D67+D60+D53+D46+D39+D32+D25+D18+D11</f>
        <v>5150910</v>
      </c>
      <c r="E74" s="25">
        <f t="shared" si="41"/>
        <v>12203592.630000001</v>
      </c>
      <c r="F74" s="25">
        <f t="shared" si="41"/>
        <v>7758091.3700000001</v>
      </c>
      <c r="G74" s="25">
        <f>SUM(C74:F74)</f>
        <v>32644864.000000004</v>
      </c>
    </row>
    <row r="75" spans="1:7">
      <c r="A75" s="18" t="s">
        <v>23</v>
      </c>
      <c r="B75" s="32">
        <f t="shared" ref="B75:F78" si="42">B68+B61+B54+B47+B40+B33+B26+B19+B12</f>
        <v>142</v>
      </c>
      <c r="C75" s="25">
        <f t="shared" si="42"/>
        <v>13769262</v>
      </c>
      <c r="D75" s="25">
        <f t="shared" si="42"/>
        <v>3042403</v>
      </c>
      <c r="E75" s="25">
        <f t="shared" si="42"/>
        <v>11807869</v>
      </c>
      <c r="F75" s="25">
        <f t="shared" si="42"/>
        <v>4891535</v>
      </c>
      <c r="G75" s="25">
        <f t="shared" ref="G75:G78" si="43">SUM(C75:F75)</f>
        <v>33511069</v>
      </c>
    </row>
    <row r="76" spans="1:7">
      <c r="A76" s="18" t="s">
        <v>24</v>
      </c>
      <c r="B76" s="32">
        <f t="shared" si="42"/>
        <v>26</v>
      </c>
      <c r="C76" s="25">
        <f t="shared" si="42"/>
        <v>8508125</v>
      </c>
      <c r="D76" s="25">
        <f t="shared" si="42"/>
        <v>3068051</v>
      </c>
      <c r="E76" s="25">
        <f t="shared" si="42"/>
        <v>7413136</v>
      </c>
      <c r="F76" s="25">
        <f t="shared" si="42"/>
        <v>5415279</v>
      </c>
      <c r="G76" s="25">
        <f t="shared" si="43"/>
        <v>24404591</v>
      </c>
    </row>
    <row r="77" spans="1:7">
      <c r="A77" s="18" t="s">
        <v>25</v>
      </c>
      <c r="B77" s="32">
        <f t="shared" si="42"/>
        <v>79</v>
      </c>
      <c r="C77" s="25">
        <f t="shared" si="42"/>
        <v>7601912</v>
      </c>
      <c r="D77" s="25">
        <f t="shared" si="42"/>
        <v>2943951</v>
      </c>
      <c r="E77" s="25">
        <f t="shared" si="42"/>
        <v>8515573</v>
      </c>
      <c r="F77" s="25">
        <f t="shared" si="42"/>
        <v>10085936</v>
      </c>
      <c r="G77" s="25">
        <f t="shared" si="43"/>
        <v>29147372</v>
      </c>
    </row>
    <row r="78" spans="1:7" s="8" customFormat="1">
      <c r="A78" s="18" t="s">
        <v>26</v>
      </c>
      <c r="B78" s="32">
        <f t="shared" si="42"/>
        <v>29</v>
      </c>
      <c r="C78" s="25">
        <f t="shared" si="42"/>
        <v>11591860</v>
      </c>
      <c r="D78" s="25">
        <f t="shared" si="42"/>
        <v>825824</v>
      </c>
      <c r="E78" s="25">
        <f t="shared" si="42"/>
        <v>4723093</v>
      </c>
      <c r="F78" s="25">
        <f t="shared" si="42"/>
        <v>3786034</v>
      </c>
      <c r="G78" s="25">
        <f t="shared" si="43"/>
        <v>20926811</v>
      </c>
    </row>
    <row r="79" spans="1:7" ht="17.25" customHeight="1">
      <c r="A79" s="26" t="s">
        <v>0</v>
      </c>
      <c r="B79" s="33">
        <f>SUM(B74:B78)</f>
        <v>346</v>
      </c>
      <c r="C79" s="27">
        <f>SUM(C74:C78)</f>
        <v>49003429</v>
      </c>
      <c r="D79" s="27">
        <f t="shared" ref="D79:G79" si="44">SUM(D74:D78)</f>
        <v>15031139</v>
      </c>
      <c r="E79" s="27">
        <f t="shared" si="44"/>
        <v>44663263.630000003</v>
      </c>
      <c r="F79" s="27">
        <f t="shared" si="44"/>
        <v>31936875.370000001</v>
      </c>
      <c r="G79" s="27">
        <f t="shared" si="44"/>
        <v>140634707</v>
      </c>
    </row>
    <row r="80" spans="1:7" ht="23.25" customHeight="1">
      <c r="A80" s="34" t="s">
        <v>29</v>
      </c>
      <c r="B80" s="34"/>
      <c r="C80" s="34"/>
      <c r="D80" s="34"/>
      <c r="E80" s="34"/>
      <c r="F80" s="34"/>
      <c r="G80" s="34"/>
    </row>
  </sheetData>
  <pageMargins left="0.70866141732283472" right="0.70866141732283472" top="1.03" bottom="1.53" header="0.31496062992125984" footer="0.31496062992125984"/>
  <pageSetup paperSize="9" orientation="landscape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1,9,2-10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2015-08-11T10:02:39Z</cp:lastPrinted>
  <dcterms:created xsi:type="dcterms:W3CDTF">2014-06-13T10:22:01Z</dcterms:created>
  <dcterms:modified xsi:type="dcterms:W3CDTF">2016-03-18T08:30:30Z</dcterms:modified>
</cp:coreProperties>
</file>