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6" yWindow="588" windowWidth="21540" windowHeight="900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N18" i="1"/>
  <c r="K18"/>
  <c r="H18"/>
  <c r="D18"/>
  <c r="C18"/>
  <c r="N17"/>
  <c r="K17"/>
  <c r="H17"/>
  <c r="E17"/>
  <c r="N16"/>
  <c r="K16"/>
  <c r="H16"/>
  <c r="E16"/>
  <c r="N15"/>
  <c r="K15"/>
  <c r="H15"/>
  <c r="E15"/>
  <c r="N14"/>
  <c r="K14"/>
  <c r="H14"/>
  <c r="E14"/>
  <c r="N13"/>
  <c r="K13"/>
  <c r="H13"/>
  <c r="E13"/>
  <c r="N12"/>
  <c r="K12"/>
  <c r="H12"/>
  <c r="E12"/>
  <c r="N11"/>
  <c r="K11"/>
  <c r="H11"/>
  <c r="E11"/>
  <c r="N10"/>
  <c r="K10"/>
  <c r="H10"/>
  <c r="E10"/>
  <c r="N9"/>
  <c r="K9"/>
  <c r="H9"/>
  <c r="E9"/>
  <c r="E18" l="1"/>
</calcChain>
</file>

<file path=xl/sharedStrings.xml><?xml version="1.0" encoding="utf-8"?>
<sst xmlns="http://schemas.openxmlformats.org/spreadsheetml/2006/main" count="25" uniqueCount="22">
  <si>
    <t>CES. Informe de Situación Económica y Social de Castilla y León en 2015</t>
  </si>
  <si>
    <t>Cuadro 2.6.2-3</t>
  </si>
  <si>
    <t xml:space="preserve">Actuaciones de la Inspección de Trabajo en materia de Relaciones Laborales por provincias de Castilla y León, 2015 </t>
  </si>
  <si>
    <t>(sin incluir las actuaciones relativas a la aplicación de la Ley Orgánica 3/2007 de 22 de marzo, para la igualdad efectiva de mujeres y hombres)</t>
  </si>
  <si>
    <t xml:space="preserve"> </t>
  </si>
  <si>
    <t>Actuaciones</t>
  </si>
  <si>
    <t>Infracciones</t>
  </si>
  <si>
    <t>Requerimientos</t>
  </si>
  <si>
    <t>Sanciones (€)</t>
  </si>
  <si>
    <t>% var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</si>
  <si>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</si>
  <si>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</si>
  <si>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</si>
  <si>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</si>
  <si>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</si>
  <si>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</si>
  <si>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</si>
  <si>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</si>
  <si>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</si>
  <si>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 y L</t>
  </si>
  <si>
    <t xml:space="preserve">Nota: Datos provisionales. </t>
  </si>
  <si>
    <t>Fuente: Dirección Territorial de la Inspección de Trabajo y Seguridad Social en Castilla y León.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</si>
</sst>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39">
    <xf numFmtId="0" fontId="0" fillId="0" borderId="0" xfId="0"/>
    <xf numFmtId="0" fontId="2" fillId="2" borderId="0" xfId="1"/>
    <xf numFmtId="0" fontId="1" fillId="3" borderId="0" xfId="2"/>
    <xf numFmtId="0" fontId="0" fillId="3" borderId="0" xfId="2" applyFont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5" fillId="0" borderId="2" xfId="0" applyFont="1" applyBorder="1" applyAlignment="1">
      <alignment horizontal="right" vertical="center" wrapText="1"/>
    </xf>
    <xf numFmtId="10" fontId="5" fillId="0" borderId="2" xfId="0" applyNumberFormat="1" applyFont="1" applyBorder="1"/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10" fontId="5" fillId="0" borderId="6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10" fontId="5" fillId="0" borderId="10" xfId="0" applyNumberFormat="1" applyFont="1" applyBorder="1" applyAlignment="1">
      <alignment horizontal="right"/>
    </xf>
    <xf numFmtId="10" fontId="5" fillId="0" borderId="10" xfId="0" applyNumberFormat="1" applyFont="1" applyBorder="1"/>
    <xf numFmtId="0" fontId="4" fillId="0" borderId="11" xfId="0" applyFont="1" applyBorder="1" applyAlignment="1">
      <alignment wrapText="1"/>
    </xf>
    <xf numFmtId="3" fontId="5" fillId="0" borderId="12" xfId="0" applyNumberFormat="1" applyFont="1" applyBorder="1" applyAlignment="1">
      <alignment horizontal="right" vertical="center" wrapText="1"/>
    </xf>
    <xf numFmtId="10" fontId="5" fillId="0" borderId="13" xfId="0" applyNumberFormat="1" applyFont="1" applyBorder="1" applyAlignment="1">
      <alignment horizontal="right"/>
    </xf>
    <xf numFmtId="0" fontId="5" fillId="0" borderId="14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10" fontId="5" fillId="0" borderId="15" xfId="0" applyNumberFormat="1" applyFont="1" applyBorder="1" applyAlignment="1">
      <alignment horizontal="right"/>
    </xf>
    <xf numFmtId="3" fontId="5" fillId="0" borderId="14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10" fontId="5" fillId="0" borderId="15" xfId="0" applyNumberFormat="1" applyFont="1" applyBorder="1"/>
    <xf numFmtId="10" fontId="5" fillId="0" borderId="11" xfId="0" applyNumberFormat="1" applyFont="1" applyBorder="1"/>
    <xf numFmtId="0" fontId="3" fillId="0" borderId="0" xfId="0" applyFont="1"/>
    <xf numFmtId="0" fontId="3" fillId="3" borderId="5" xfId="2" applyFont="1" applyBorder="1" applyAlignment="1">
      <alignment horizontal="center" vertical="center" wrapText="1"/>
    </xf>
    <xf numFmtId="0" fontId="3" fillId="3" borderId="6" xfId="2" applyFont="1" applyBorder="1" applyAlignment="1">
      <alignment horizontal="center" vertical="center"/>
    </xf>
    <xf numFmtId="0" fontId="3" fillId="3" borderId="9" xfId="2" applyFont="1" applyBorder="1" applyAlignment="1">
      <alignment horizontal="center" vertical="center" wrapText="1"/>
    </xf>
    <xf numFmtId="0" fontId="3" fillId="3" borderId="2" xfId="2" applyFont="1" applyBorder="1" applyAlignment="1">
      <alignment horizontal="center" vertical="center" wrapText="1"/>
    </xf>
    <xf numFmtId="0" fontId="3" fillId="3" borderId="10" xfId="2" applyFont="1" applyBorder="1" applyAlignment="1">
      <alignment horizontal="center" vertical="center"/>
    </xf>
    <xf numFmtId="0" fontId="3" fillId="3" borderId="2" xfId="2" applyFont="1" applyBorder="1" applyAlignment="1">
      <alignment horizontal="center" vertical="center"/>
    </xf>
    <xf numFmtId="0" fontId="6" fillId="2" borderId="3" xfId="1" applyFont="1" applyBorder="1" applyAlignment="1">
      <alignment horizontal="center" wrapText="1"/>
    </xf>
    <xf numFmtId="0" fontId="6" fillId="2" borderId="4" xfId="1" applyFont="1" applyBorder="1" applyAlignment="1">
      <alignment horizontal="center" wrapText="1"/>
    </xf>
    <xf numFmtId="0" fontId="6" fillId="2" borderId="7" xfId="1" applyFont="1" applyBorder="1" applyAlignment="1">
      <alignment horizontal="center" wrapText="1"/>
    </xf>
    <xf numFmtId="0" fontId="6" fillId="2" borderId="1" xfId="1" applyFont="1" applyBorder="1" applyAlignment="1">
      <alignment horizontal="center" wrapText="1"/>
    </xf>
    <xf numFmtId="0" fontId="6" fillId="2" borderId="8" xfId="1" applyFont="1" applyBorder="1" applyAlignment="1">
      <alignment horizontal="center" wrapText="1"/>
    </xf>
  </cellXfs>
  <cellStyles count="3">
    <cellStyle name="40% - Énfasis1" xfId="2" builtinId="31"/>
    <cellStyle name="Énfasis1" xfId="1" builtinId="29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right" vertical="center" textRotation="0" wrapText="1" indent="0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right" vertical="center" textRotation="0" wrapText="0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right" vertical="center" textRotation="0" wrapText="1" indent="0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right" vertical="center" textRotation="0" wrapText="0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border diagonalUp="0" diagonalDown="0">
        <left/>
        <right style="dashed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border diagonalUp="0" diagonalDown="0" outline="0">
        <left/>
        <right style="dashed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center" textRotation="0" wrapText="1" indent="0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center" textRotation="0" wrapText="1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center" textRotation="0" wrapText="1" indent="0" relativeIndent="0" justifyLastLine="0" shrinkToFit="0" mergeCell="0" readingOrder="0"/>
      <border diagonalUp="0" diagonalDown="0">
        <left style="dashed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center" textRotation="0" wrapText="1" indent="0" relativeIndent="0" justifyLastLine="0" shrinkToFit="0" mergeCell="0" readingOrder="0"/>
      <border diagonalUp="0" diagonalDown="0" outline="0">
        <left style="dashed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alignment horizontal="right" vertical="bottom" textRotation="0" wrapText="0" indent="0" relativeIndent="0" justifyLastLine="0" shrinkToFit="0" mergeCell="0" readingOrder="0"/>
      <border diagonalUp="0" diagonalDown="0">
        <left/>
        <right style="dashed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dashed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center" textRotation="0" wrapText="1" indent="0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center" textRotation="0" wrapText="1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center" textRotation="0" wrapText="1" indent="0" relativeIndent="0" justifyLastLine="0" shrinkToFit="0" mergeCell="0" readingOrder="0"/>
      <border diagonalUp="0" diagonalDown="0">
        <left style="dashed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center" textRotation="0" wrapText="1" indent="0" relativeIndent="0" justifyLastLine="0" shrinkToFit="0" mergeCell="0" readingOrder="0"/>
      <border diagonalUp="0" diagonalDown="0" outline="0">
        <left style="dashed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alignment horizontal="right" vertical="bottom" textRotation="0" wrapText="0" indent="0" relativeIndent="0" justifyLastLine="0" shrinkToFit="0" mergeCell="0" readingOrder="0"/>
      <border diagonalUp="0" diagonalDown="0">
        <left/>
        <right style="dashed">
          <color indexed="64"/>
        </right>
        <top style="dashed">
          <color indexed="64"/>
        </top>
        <bottom style="dash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right" vertical="center" textRotation="0" wrapText="1" indent="0" relativeIndent="0" justifyLastLine="0" shrinkToFit="0" mergeCell="0" readingOrder="0"/>
      <border diagonalUp="0" diagonalDown="0">
        <left/>
        <right/>
        <top style="dashed">
          <color indexed="64"/>
        </top>
        <bottom style="dash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center" textRotation="0" wrapText="1" indent="0" relativeIndent="0" justifyLastLine="0" shrinkToFit="0" mergeCell="0" readingOrder="0"/>
      <border diagonalUp="0" diagonalDown="0" outline="0">
        <left/>
        <right/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right" vertical="center" textRotation="0" wrapText="1" indent="0" relativeIndent="0" justifyLastLine="0" shrinkToFit="0" mergeCell="0" readingOrder="0"/>
      <border diagonalUp="0" diagonalDown="0">
        <left/>
        <right/>
        <top style="dashed">
          <color indexed="64"/>
        </top>
        <bottom style="dash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center" textRotation="0" wrapText="1" indent="0" relativeIndent="0" justifyLastLine="0" shrinkToFit="0" mergeCell="0" readingOrder="0"/>
      <border diagonalUp="0" diagonalDown="0" outline="0">
        <left/>
        <right/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alignment horizontal="general" vertical="bottom" textRotation="0" wrapText="1" indent="0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B9:N18" headerRowCount="0" totalsRowShown="0" tableBorderDxfId="26">
  <tableColumns count="13">
    <tableColumn id="1" name="Columna1" headerRowDxfId="25" dataDxfId="24"/>
    <tableColumn id="2" name="Columna2" headerRowDxfId="23" dataDxfId="22"/>
    <tableColumn id="3" name="Columna3" headerRowDxfId="21" dataDxfId="20"/>
    <tableColumn id="4" name="Columna4" headerRowDxfId="19" dataDxfId="18">
      <calculatedColumnFormula>(D10-C10)/C10</calculatedColumnFormula>
    </tableColumn>
    <tableColumn id="5" name="Columna5" headerRowDxfId="17" dataDxfId="16"/>
    <tableColumn id="6" name="Columna6" headerRowDxfId="15" dataDxfId="14"/>
    <tableColumn id="7" name="Columna7" headerRowDxfId="13" dataDxfId="12">
      <calculatedColumnFormula>(G10-F10)/F10</calculatedColumnFormula>
    </tableColumn>
    <tableColumn id="8" name="Columna8" headerRowDxfId="11" dataDxfId="10"/>
    <tableColumn id="9" name="Columna9" headerRowDxfId="9" dataDxfId="8"/>
    <tableColumn id="10" name="Columna10" headerRowDxfId="7" dataDxfId="6">
      <calculatedColumnFormula>(J10-I10)/I10</calculatedColumnFormula>
    </tableColumn>
    <tableColumn id="11" name="Columna11" headerRowDxfId="5" dataDxfId="4"/>
    <tableColumn id="12" name="Columna12" headerRowDxfId="3" dataDxfId="2"/>
    <tableColumn id="13" name="Columna13" headerRowDxfId="1" dataDxfId="0">
      <calculatedColumnFormula>(M10-L10)/L10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A21" sqref="A21"/>
    </sheetView>
  </sheetViews>
  <sheetFormatPr baseColWidth="10" defaultRowHeight="14.4"/>
  <cols>
    <col min="3" max="3" width="7.33203125" customWidth="1"/>
    <col min="4" max="4" width="7.44140625" customWidth="1"/>
    <col min="5" max="5" width="9.44140625" customWidth="1"/>
    <col min="6" max="6" width="6.77734375" customWidth="1"/>
    <col min="7" max="7" width="6.33203125" customWidth="1"/>
    <col min="8" max="8" width="7.109375" customWidth="1"/>
    <col min="9" max="9" width="5.88671875" customWidth="1"/>
    <col min="10" max="10" width="7.33203125" customWidth="1"/>
    <col min="11" max="11" width="8.88671875" customWidth="1"/>
    <col min="12" max="12" width="8.77734375" customWidth="1"/>
    <col min="13" max="13" width="9.44140625" customWidth="1"/>
    <col min="14" max="14" width="8.44140625" customWidth="1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3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5" thickBot="1"/>
    <row r="7" spans="1:14">
      <c r="B7" s="4" t="s">
        <v>4</v>
      </c>
      <c r="C7" s="34" t="s">
        <v>5</v>
      </c>
      <c r="D7" s="34"/>
      <c r="E7" s="35"/>
      <c r="F7" s="36" t="s">
        <v>6</v>
      </c>
      <c r="G7" s="37"/>
      <c r="H7" s="38"/>
      <c r="I7" s="36" t="s">
        <v>7</v>
      </c>
      <c r="J7" s="37"/>
      <c r="K7" s="38"/>
      <c r="L7" s="37" t="s">
        <v>8</v>
      </c>
      <c r="M7" s="37"/>
      <c r="N7" s="37"/>
    </row>
    <row r="8" spans="1:14">
      <c r="B8" s="5"/>
      <c r="C8" s="28">
        <v>2014</v>
      </c>
      <c r="D8" s="28">
        <v>2015</v>
      </c>
      <c r="E8" s="29" t="s">
        <v>9</v>
      </c>
      <c r="F8" s="30">
        <v>2014</v>
      </c>
      <c r="G8" s="31">
        <v>2015</v>
      </c>
      <c r="H8" s="32" t="s">
        <v>9</v>
      </c>
      <c r="I8" s="30">
        <v>2014</v>
      </c>
      <c r="J8" s="31">
        <v>2015</v>
      </c>
      <c r="K8" s="32" t="s">
        <v>9</v>
      </c>
      <c r="L8" s="31">
        <v>2014</v>
      </c>
      <c r="M8" s="31">
        <v>2015</v>
      </c>
      <c r="N8" s="33" t="s">
        <v>9</v>
      </c>
    </row>
    <row r="9" spans="1:14">
      <c r="B9" s="6" t="s">
        <v>10</v>
      </c>
      <c r="C9" s="11">
        <v>392</v>
      </c>
      <c r="D9" s="11">
        <v>371</v>
      </c>
      <c r="E9" s="12">
        <f>(D9-C9)/C9</f>
        <v>-5.3571428571428568E-2</v>
      </c>
      <c r="F9" s="14">
        <v>13</v>
      </c>
      <c r="G9" s="7">
        <v>10</v>
      </c>
      <c r="H9" s="15">
        <f>(G9-F9)/F9</f>
        <v>-0.23076923076923078</v>
      </c>
      <c r="I9" s="14">
        <v>107</v>
      </c>
      <c r="J9" s="7">
        <v>155</v>
      </c>
      <c r="K9" s="16">
        <f>(J9-I9)/I9</f>
        <v>0.44859813084112149</v>
      </c>
      <c r="L9" s="9">
        <v>31262</v>
      </c>
      <c r="M9" s="9">
        <v>30557</v>
      </c>
      <c r="N9" s="8">
        <f>(M9-L9)/L9</f>
        <v>-2.2551340285330432E-2</v>
      </c>
    </row>
    <row r="10" spans="1:14">
      <c r="B10" s="6" t="s">
        <v>11</v>
      </c>
      <c r="C10" s="13">
        <v>1089</v>
      </c>
      <c r="D10" s="13">
        <v>1112</v>
      </c>
      <c r="E10" s="12">
        <f t="shared" ref="E10:E18" si="0">(D10-C10)/C10</f>
        <v>2.1120293847566574E-2</v>
      </c>
      <c r="F10" s="14">
        <v>65</v>
      </c>
      <c r="G10" s="7">
        <v>104</v>
      </c>
      <c r="H10" s="15">
        <f t="shared" ref="H10:H18" si="1">(G10-F10)/F10</f>
        <v>0.6</v>
      </c>
      <c r="I10" s="14">
        <v>338</v>
      </c>
      <c r="J10" s="7">
        <v>491</v>
      </c>
      <c r="K10" s="16">
        <f t="shared" ref="K10:K18" si="2">(J10-I10)/I10</f>
        <v>0.4526627218934911</v>
      </c>
      <c r="L10" s="10">
        <v>120564</v>
      </c>
      <c r="M10" s="10">
        <v>133545</v>
      </c>
      <c r="N10" s="8">
        <f t="shared" ref="N10:N18" si="3">(M10-L10)/L10</f>
        <v>0.10766895590723599</v>
      </c>
    </row>
    <row r="11" spans="1:14">
      <c r="B11" s="6" t="s">
        <v>12</v>
      </c>
      <c r="C11" s="13">
        <v>2380</v>
      </c>
      <c r="D11" s="13">
        <v>2305</v>
      </c>
      <c r="E11" s="12">
        <f t="shared" si="0"/>
        <v>-3.1512605042016806E-2</v>
      </c>
      <c r="F11" s="14">
        <v>69</v>
      </c>
      <c r="G11" s="7">
        <v>59</v>
      </c>
      <c r="H11" s="15">
        <f t="shared" si="1"/>
        <v>-0.14492753623188406</v>
      </c>
      <c r="I11" s="14">
        <v>277</v>
      </c>
      <c r="J11" s="7">
        <v>366</v>
      </c>
      <c r="K11" s="16">
        <f t="shared" si="2"/>
        <v>0.32129963898916969</v>
      </c>
      <c r="L11" s="10">
        <v>219759</v>
      </c>
      <c r="M11" s="10">
        <v>143041</v>
      </c>
      <c r="N11" s="8">
        <f t="shared" si="3"/>
        <v>-0.34910060566347678</v>
      </c>
    </row>
    <row r="12" spans="1:14">
      <c r="B12" s="6" t="s">
        <v>13</v>
      </c>
      <c r="C12" s="11">
        <v>772</v>
      </c>
      <c r="D12" s="11">
        <v>794</v>
      </c>
      <c r="E12" s="12">
        <f t="shared" si="0"/>
        <v>2.8497409326424871E-2</v>
      </c>
      <c r="F12" s="14">
        <v>17</v>
      </c>
      <c r="G12" s="7">
        <v>21</v>
      </c>
      <c r="H12" s="15">
        <f t="shared" si="1"/>
        <v>0.23529411764705882</v>
      </c>
      <c r="I12" s="14">
        <v>303</v>
      </c>
      <c r="J12" s="7">
        <v>257</v>
      </c>
      <c r="K12" s="16">
        <f t="shared" si="2"/>
        <v>-0.15181518151815182</v>
      </c>
      <c r="L12" s="10">
        <v>42789</v>
      </c>
      <c r="M12" s="10">
        <v>57750</v>
      </c>
      <c r="N12" s="8">
        <f t="shared" si="3"/>
        <v>0.34964593703989344</v>
      </c>
    </row>
    <row r="13" spans="1:14">
      <c r="B13" s="6" t="s">
        <v>14</v>
      </c>
      <c r="C13" s="13">
        <v>2345</v>
      </c>
      <c r="D13" s="13">
        <v>2343</v>
      </c>
      <c r="E13" s="12">
        <f t="shared" si="0"/>
        <v>-8.5287846481876329E-4</v>
      </c>
      <c r="F13" s="14">
        <v>84</v>
      </c>
      <c r="G13" s="7">
        <v>91</v>
      </c>
      <c r="H13" s="15">
        <f t="shared" si="1"/>
        <v>8.3333333333333329E-2</v>
      </c>
      <c r="I13" s="14">
        <v>424</v>
      </c>
      <c r="J13" s="7">
        <v>437</v>
      </c>
      <c r="K13" s="16">
        <f t="shared" si="2"/>
        <v>3.0660377358490566E-2</v>
      </c>
      <c r="L13" s="10">
        <v>141340</v>
      </c>
      <c r="M13" s="10">
        <v>200848</v>
      </c>
      <c r="N13" s="8">
        <f t="shared" si="3"/>
        <v>0.42102731003254562</v>
      </c>
    </row>
    <row r="14" spans="1:14">
      <c r="B14" s="6" t="s">
        <v>15</v>
      </c>
      <c r="C14" s="11">
        <v>544</v>
      </c>
      <c r="D14" s="11">
        <v>543</v>
      </c>
      <c r="E14" s="12">
        <f t="shared" si="0"/>
        <v>-1.838235294117647E-3</v>
      </c>
      <c r="F14" s="14">
        <v>24</v>
      </c>
      <c r="G14" s="7">
        <v>27</v>
      </c>
      <c r="H14" s="15">
        <f t="shared" si="1"/>
        <v>0.125</v>
      </c>
      <c r="I14" s="14">
        <v>155</v>
      </c>
      <c r="J14" s="7">
        <v>203</v>
      </c>
      <c r="K14" s="16">
        <f t="shared" si="2"/>
        <v>0.30967741935483872</v>
      </c>
      <c r="L14" s="10">
        <v>48503</v>
      </c>
      <c r="M14" s="10">
        <v>206524</v>
      </c>
      <c r="N14" s="8">
        <f t="shared" si="3"/>
        <v>3.2579634249427869</v>
      </c>
    </row>
    <row r="15" spans="1:14">
      <c r="B15" s="6" t="s">
        <v>16</v>
      </c>
      <c r="C15" s="11">
        <v>424</v>
      </c>
      <c r="D15" s="11">
        <v>466</v>
      </c>
      <c r="E15" s="12">
        <f t="shared" si="0"/>
        <v>9.9056603773584911E-2</v>
      </c>
      <c r="F15" s="14">
        <v>23</v>
      </c>
      <c r="G15" s="7">
        <v>42</v>
      </c>
      <c r="H15" s="15">
        <f t="shared" si="1"/>
        <v>0.82608695652173914</v>
      </c>
      <c r="I15" s="14">
        <v>94</v>
      </c>
      <c r="J15" s="7">
        <v>124</v>
      </c>
      <c r="K15" s="16">
        <f t="shared" si="2"/>
        <v>0.31914893617021278</v>
      </c>
      <c r="L15" s="10">
        <v>33435</v>
      </c>
      <c r="M15" s="10">
        <v>66719</v>
      </c>
      <c r="N15" s="8">
        <f t="shared" si="3"/>
        <v>0.99548377448781222</v>
      </c>
    </row>
    <row r="16" spans="1:14">
      <c r="B16" s="6" t="s">
        <v>17</v>
      </c>
      <c r="C16" s="13">
        <v>1930</v>
      </c>
      <c r="D16" s="13">
        <v>1916</v>
      </c>
      <c r="E16" s="12">
        <f t="shared" si="0"/>
        <v>-7.2538860103626944E-3</v>
      </c>
      <c r="F16" s="14">
        <v>143</v>
      </c>
      <c r="G16" s="7">
        <v>115</v>
      </c>
      <c r="H16" s="15">
        <f t="shared" si="1"/>
        <v>-0.19580419580419581</v>
      </c>
      <c r="I16" s="14">
        <v>385</v>
      </c>
      <c r="J16" s="7">
        <v>435</v>
      </c>
      <c r="K16" s="16">
        <f t="shared" si="2"/>
        <v>0.12987012987012986</v>
      </c>
      <c r="L16" s="10">
        <v>268112</v>
      </c>
      <c r="M16" s="10">
        <v>162089</v>
      </c>
      <c r="N16" s="8">
        <f t="shared" si="3"/>
        <v>-0.3954429492152533</v>
      </c>
    </row>
    <row r="17" spans="1:14">
      <c r="B17" s="6" t="s">
        <v>18</v>
      </c>
      <c r="C17" s="13">
        <v>1022</v>
      </c>
      <c r="D17" s="13">
        <v>1029</v>
      </c>
      <c r="E17" s="12">
        <f t="shared" si="0"/>
        <v>6.8493150684931503E-3</v>
      </c>
      <c r="F17" s="14">
        <v>37</v>
      </c>
      <c r="G17" s="7">
        <v>42</v>
      </c>
      <c r="H17" s="15">
        <f t="shared" si="1"/>
        <v>0.13513513513513514</v>
      </c>
      <c r="I17" s="14">
        <v>371</v>
      </c>
      <c r="J17" s="7">
        <v>231</v>
      </c>
      <c r="K17" s="16">
        <f t="shared" si="2"/>
        <v>-0.37735849056603776</v>
      </c>
      <c r="L17" s="10">
        <v>48853</v>
      </c>
      <c r="M17" s="10">
        <v>105813</v>
      </c>
      <c r="N17" s="8">
        <f t="shared" si="3"/>
        <v>1.1659468200519927</v>
      </c>
    </row>
    <row r="18" spans="1:14">
      <c r="B18" s="17" t="s">
        <v>19</v>
      </c>
      <c r="C18" s="18">
        <f>SUM(C9:C17)</f>
        <v>10898</v>
      </c>
      <c r="D18" s="18">
        <f>SUM(D9:D17)</f>
        <v>10879</v>
      </c>
      <c r="E18" s="19">
        <f t="shared" si="0"/>
        <v>-1.7434391631492017E-3</v>
      </c>
      <c r="F18" s="20">
        <v>475</v>
      </c>
      <c r="G18" s="21">
        <v>511</v>
      </c>
      <c r="H18" s="22">
        <f t="shared" si="1"/>
        <v>7.5789473684210532E-2</v>
      </c>
      <c r="I18" s="23">
        <v>2454</v>
      </c>
      <c r="J18" s="24">
        <v>2699</v>
      </c>
      <c r="K18" s="25">
        <f t="shared" si="2"/>
        <v>9.9837000814995927E-2</v>
      </c>
      <c r="L18" s="24">
        <v>954617</v>
      </c>
      <c r="M18" s="24">
        <v>1106886</v>
      </c>
      <c r="N18" s="26">
        <f t="shared" si="3"/>
        <v>0.1595079492613268</v>
      </c>
    </row>
    <row r="20" spans="1:14">
      <c r="A20" s="27" t="s">
        <v>20</v>
      </c>
    </row>
    <row r="21" spans="1:14">
      <c r="A21" s="27" t="s">
        <v>21</v>
      </c>
    </row>
  </sheetData>
  <mergeCells count="4">
    <mergeCell ref="C7:E7"/>
    <mergeCell ref="F7:H7"/>
    <mergeCell ref="I7:K7"/>
    <mergeCell ref="L7:N7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CES Castilla y León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rojlopma</dc:creator>
  <cp:lastModifiedBy>Consejo Económico y Social</cp:lastModifiedBy>
  <dcterms:created xsi:type="dcterms:W3CDTF">2016-05-11T11:22:07Z</dcterms:created>
  <dcterms:modified xsi:type="dcterms:W3CDTF">2016-06-30T08:11:39Z</dcterms:modified>
</cp:coreProperties>
</file>