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24" windowWidth="21828" windowHeight="9264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S18" i="1"/>
  <c r="R18"/>
  <c r="P18"/>
  <c r="O18"/>
  <c r="M18"/>
  <c r="L18"/>
  <c r="J18"/>
  <c r="I18"/>
  <c r="G18"/>
  <c r="F18"/>
  <c r="D18"/>
  <c r="E18" s="1"/>
  <c r="C18"/>
  <c r="T17"/>
  <c r="Q17"/>
  <c r="N17"/>
  <c r="K17"/>
  <c r="H17"/>
  <c r="E17"/>
  <c r="T16"/>
  <c r="Q16"/>
  <c r="N16"/>
  <c r="K16"/>
  <c r="H16"/>
  <c r="E16"/>
  <c r="T15"/>
  <c r="Q15"/>
  <c r="N15"/>
  <c r="K15"/>
  <c r="H15"/>
  <c r="E15"/>
  <c r="T14"/>
  <c r="Q14"/>
  <c r="N14"/>
  <c r="K14"/>
  <c r="H14"/>
  <c r="E14"/>
  <c r="T13"/>
  <c r="Q13"/>
  <c r="N13"/>
  <c r="K13"/>
  <c r="H13"/>
  <c r="E13"/>
  <c r="T12"/>
  <c r="Q12"/>
  <c r="N12"/>
  <c r="K12"/>
  <c r="H12"/>
  <c r="E12"/>
  <c r="T11"/>
  <c r="Q11"/>
  <c r="N11"/>
  <c r="K11"/>
  <c r="H11"/>
  <c r="E11"/>
  <c r="T10"/>
  <c r="Q10"/>
  <c r="N10"/>
  <c r="K10"/>
  <c r="H10"/>
  <c r="E10"/>
  <c r="T9"/>
  <c r="Q9"/>
  <c r="N9"/>
  <c r="K9"/>
  <c r="H9"/>
  <c r="E9"/>
  <c r="H18" l="1"/>
  <c r="N18"/>
  <c r="T18"/>
  <c r="Q18"/>
  <c r="K18"/>
</calcChain>
</file>

<file path=xl/sharedStrings.xml><?xml version="1.0" encoding="utf-8"?>
<sst xmlns="http://schemas.openxmlformats.org/spreadsheetml/2006/main" count="28" uniqueCount="23">
  <si>
    <t>CES. Informe de Situación Económica y Social de Castilla y León en 2015</t>
  </si>
  <si>
    <t>Cuadro 2.6.2-2</t>
  </si>
  <si>
    <t>Actuaciones de la Inspección de Trabajo en materia de Relaciones Laborales por provincias de Castilla y León, 2014 -2015</t>
  </si>
  <si>
    <t>(incluyendo las actuaciones relativas a la aplicación de la Ley Orgánica 3/2007, de 22 de marzo, para la igualdad efectiva de mujeres y hombres)</t>
  </si>
  <si>
    <t>Actuaciones</t>
  </si>
  <si>
    <t>Infracciones</t>
  </si>
  <si>
    <t>Requerimientos</t>
  </si>
  <si>
    <t>Importe sanciones (euros)</t>
  </si>
  <si>
    <t>Numero  de visitas</t>
  </si>
  <si>
    <t>% var.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</si>
  <si>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</si>
  <si>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</si>
  <si>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</si>
  <si>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</si>
  <si>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</si>
  <si>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</si>
  <si>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</si>
  <si>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</si>
  <si>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</si>
  <si>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 y L</t>
  </si>
  <si>
    <t>Nª contratos transformados en indefinidos</t>
  </si>
  <si>
    <t>Nota: Datos provisionales.</t>
  </si>
  <si>
    <t>Fuente: Dirección Territorial de la Inspección de Trabajo y Seguridad Social en Castilla y León.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</si>
</sst>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3">
    <xf numFmtId="0" fontId="0" fillId="0" borderId="0" xfId="0"/>
    <xf numFmtId="0" fontId="2" fillId="2" borderId="0" xfId="1"/>
    <xf numFmtId="0" fontId="1" fillId="3" borderId="0" xfId="2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wrapText="1"/>
    </xf>
    <xf numFmtId="3" fontId="4" fillId="0" borderId="2" xfId="0" applyNumberFormat="1" applyFont="1" applyBorder="1"/>
    <xf numFmtId="10" fontId="4" fillId="0" borderId="2" xfId="0" applyNumberFormat="1" applyFont="1" applyFill="1" applyBorder="1" applyAlignment="1">
      <alignment wrapText="1"/>
    </xf>
    <xf numFmtId="0" fontId="4" fillId="0" borderId="2" xfId="0" applyFont="1" applyBorder="1"/>
    <xf numFmtId="4" fontId="4" fillId="0" borderId="2" xfId="0" applyNumberFormat="1" applyFont="1" applyBorder="1"/>
    <xf numFmtId="3" fontId="4" fillId="4" borderId="2" xfId="0" applyNumberFormat="1" applyFont="1" applyFill="1" applyBorder="1"/>
    <xf numFmtId="10" fontId="4" fillId="0" borderId="4" xfId="0" applyNumberFormat="1" applyFont="1" applyFill="1" applyBorder="1" applyAlignment="1">
      <alignment wrapText="1"/>
    </xf>
    <xf numFmtId="0" fontId="4" fillId="0" borderId="6" xfId="0" applyFont="1" applyBorder="1"/>
    <xf numFmtId="3" fontId="4" fillId="0" borderId="6" xfId="0" applyNumberFormat="1" applyFont="1" applyBorder="1"/>
    <xf numFmtId="4" fontId="4" fillId="0" borderId="6" xfId="0" applyNumberFormat="1" applyFont="1" applyBorder="1"/>
    <xf numFmtId="0" fontId="4" fillId="0" borderId="7" xfId="0" applyFont="1" applyFill="1" applyBorder="1" applyAlignment="1">
      <alignment wrapText="1"/>
    </xf>
    <xf numFmtId="3" fontId="4" fillId="0" borderId="7" xfId="0" applyNumberFormat="1" applyFont="1" applyBorder="1"/>
    <xf numFmtId="10" fontId="4" fillId="0" borderId="8" xfId="0" applyNumberFormat="1" applyFont="1" applyFill="1" applyBorder="1" applyAlignment="1">
      <alignment wrapText="1"/>
    </xf>
    <xf numFmtId="0" fontId="4" fillId="0" borderId="9" xfId="0" applyFont="1" applyBorder="1"/>
    <xf numFmtId="0" fontId="4" fillId="0" borderId="7" xfId="0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7" xfId="0" applyNumberFormat="1" applyFont="1" applyBorder="1"/>
    <xf numFmtId="10" fontId="4" fillId="0" borderId="7" xfId="0" applyNumberFormat="1" applyFont="1" applyFill="1" applyBorder="1" applyAlignment="1">
      <alignment wrapText="1"/>
    </xf>
    <xf numFmtId="0" fontId="3" fillId="3" borderId="2" xfId="2" applyFont="1" applyBorder="1" applyAlignment="1">
      <alignment horizontal="center" wrapText="1"/>
    </xf>
    <xf numFmtId="10" fontId="3" fillId="3" borderId="4" xfId="2" applyNumberFormat="1" applyFont="1" applyBorder="1" applyAlignment="1">
      <alignment horizontal="center" wrapText="1"/>
    </xf>
    <xf numFmtId="0" fontId="3" fillId="3" borderId="6" xfId="2" applyFont="1" applyBorder="1" applyAlignment="1">
      <alignment horizontal="center" wrapText="1"/>
    </xf>
    <xf numFmtId="10" fontId="3" fillId="3" borderId="2" xfId="2" applyNumberFormat="1" applyFont="1" applyBorder="1" applyAlignment="1">
      <alignment horizontal="center" wrapText="1"/>
    </xf>
    <xf numFmtId="0" fontId="3" fillId="3" borderId="2" xfId="2" applyFont="1" applyBorder="1" applyAlignment="1">
      <alignment horizontal="center"/>
    </xf>
    <xf numFmtId="0" fontId="5" fillId="2" borderId="1" xfId="1" applyFont="1" applyBorder="1" applyAlignment="1">
      <alignment horizontal="center" vertical="top" wrapText="1"/>
    </xf>
    <xf numFmtId="0" fontId="5" fillId="2" borderId="3" xfId="1" applyFont="1" applyBorder="1" applyAlignment="1">
      <alignment horizontal="center" vertical="top" wrapText="1"/>
    </xf>
    <xf numFmtId="0" fontId="5" fillId="2" borderId="5" xfId="1" applyFont="1" applyBorder="1" applyAlignment="1">
      <alignment horizontal="center" vertical="top" wrapText="1"/>
    </xf>
    <xf numFmtId="0" fontId="3" fillId="0" borderId="0" xfId="0" applyFont="1"/>
  </cellXfs>
  <cellStyles count="3">
    <cellStyle name="40% - Énfasis1" xfId="2" builtinId="31"/>
    <cellStyle name="Énfasis1" xfId="1" builtinId="29"/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 style="dash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 style="dashed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 style="dashed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 style="dashed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 style="dash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 style="dashed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border diagonalUp="0" diagonalDown="0">
        <left style="dashed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border diagonalUp="0" diagonalDown="0" outline="0">
        <left style="dashed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 style="dash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 style="dashed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 style="dashed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 style="dashed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 style="dash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 style="dashed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>
        <left style="dashed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 outline="0">
        <left style="dashed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 style="dashed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 style="dashed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9:T18" headerRowCount="0" totalsRowShown="0" headerRowDxfId="42" dataDxfId="40" headerRowBorderDxfId="41" tableBorderDxfId="39" totalsRowBorderDxfId="38">
  <tableColumns count="19">
    <tableColumn id="1" name="Columna1" headerRowDxfId="37" dataDxfId="36"/>
    <tableColumn id="2" name="Columna2" headerRowDxfId="35" dataDxfId="34"/>
    <tableColumn id="3" name="Columna3" headerRowDxfId="33" dataDxfId="32"/>
    <tableColumn id="4" name="Columna4" headerRowDxfId="31" dataDxfId="30">
      <calculatedColumnFormula>(D10-C10)/C10</calculatedColumnFormula>
    </tableColumn>
    <tableColumn id="5" name="Columna5" headerRowDxfId="29" dataDxfId="28"/>
    <tableColumn id="6" name="Columna6" headerRowDxfId="27" dataDxfId="26"/>
    <tableColumn id="7" name="Columna7" headerRowDxfId="25" dataDxfId="24">
      <calculatedColumnFormula>(G10-F10)/F10</calculatedColumnFormula>
    </tableColumn>
    <tableColumn id="8" name="Columna8" headerRowDxfId="23" dataDxfId="22"/>
    <tableColumn id="9" name="Columna9" headerRowDxfId="21" dataDxfId="20"/>
    <tableColumn id="10" name="Columna10" headerRowDxfId="19" dataDxfId="18">
      <calculatedColumnFormula>(J10-I10)/I10</calculatedColumnFormula>
    </tableColumn>
    <tableColumn id="11" name="Columna11" headerRowDxfId="17" dataDxfId="16"/>
    <tableColumn id="12" name="Columna12" headerRowDxfId="15" dataDxfId="14"/>
    <tableColumn id="13" name="Columna13" headerRowDxfId="13" dataDxfId="12">
      <calculatedColumnFormula>(M10-L10)/L10</calculatedColumnFormula>
    </tableColumn>
    <tableColumn id="14" name="Columna14" headerRowDxfId="11" dataDxfId="10"/>
    <tableColumn id="15" name="Columna15" headerRowDxfId="9" dataDxfId="8"/>
    <tableColumn id="16" name="Columna16" headerRowDxfId="7" dataDxfId="6">
      <calculatedColumnFormula>(P10-O10)/O10</calculatedColumnFormula>
    </tableColumn>
    <tableColumn id="17" name="Columna17" headerRowDxfId="5" dataDxfId="4"/>
    <tableColumn id="18" name="Columna18" headerRowDxfId="3" dataDxfId="2"/>
    <tableColumn id="19" name="Columna19" headerRowDxfId="1" dataDxfId="0">
      <calculatedColumnFormula>(S10-R10)/R10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workbookViewId="0">
      <selection activeCell="E26" sqref="E26"/>
    </sheetView>
  </sheetViews>
  <sheetFormatPr baseColWidth="10" defaultRowHeight="14.4"/>
  <cols>
    <col min="2" max="2" width="9.77734375" customWidth="1"/>
    <col min="3" max="3" width="7.77734375" customWidth="1"/>
    <col min="4" max="4" width="8.5546875" customWidth="1"/>
    <col min="5" max="5" width="8.109375" customWidth="1"/>
    <col min="6" max="6" width="7.44140625" customWidth="1"/>
    <col min="7" max="7" width="5.5546875" customWidth="1"/>
    <col min="8" max="8" width="7.33203125" customWidth="1"/>
    <col min="9" max="9" width="7.5546875" customWidth="1"/>
    <col min="10" max="10" width="7.6640625" customWidth="1"/>
    <col min="11" max="11" width="7.21875" customWidth="1"/>
    <col min="12" max="13" width="10.5546875" customWidth="1"/>
    <col min="14" max="14" width="8.6640625" customWidth="1"/>
    <col min="15" max="15" width="7.33203125" customWidth="1"/>
    <col min="16" max="16" width="8" customWidth="1"/>
    <col min="17" max="17" width="8.5546875" customWidth="1"/>
    <col min="18" max="18" width="7.21875" customWidth="1"/>
    <col min="19" max="19" width="7.6640625" customWidth="1"/>
    <col min="20" max="20" width="8.5546875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3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" thickBot="1"/>
    <row r="7" spans="1:20">
      <c r="B7" s="3"/>
      <c r="C7" s="29" t="s">
        <v>4</v>
      </c>
      <c r="D7" s="29"/>
      <c r="E7" s="30"/>
      <c r="F7" s="31" t="s">
        <v>5</v>
      </c>
      <c r="G7" s="29"/>
      <c r="H7" s="30"/>
      <c r="I7" s="31" t="s">
        <v>6</v>
      </c>
      <c r="J7" s="29"/>
      <c r="K7" s="30"/>
      <c r="L7" s="31" t="s">
        <v>7</v>
      </c>
      <c r="M7" s="29"/>
      <c r="N7" s="30"/>
      <c r="O7" s="31" t="s">
        <v>8</v>
      </c>
      <c r="P7" s="29"/>
      <c r="Q7" s="30"/>
      <c r="R7" s="29" t="s">
        <v>20</v>
      </c>
      <c r="S7" s="29"/>
      <c r="T7" s="29"/>
    </row>
    <row r="8" spans="1:20">
      <c r="B8" s="4"/>
      <c r="C8" s="24">
        <v>2014</v>
      </c>
      <c r="D8" s="28">
        <v>2015</v>
      </c>
      <c r="E8" s="25" t="s">
        <v>9</v>
      </c>
      <c r="F8" s="26">
        <v>2014</v>
      </c>
      <c r="G8" s="28">
        <v>2015</v>
      </c>
      <c r="H8" s="25" t="s">
        <v>9</v>
      </c>
      <c r="I8" s="26">
        <v>2014</v>
      </c>
      <c r="J8" s="28">
        <v>2015</v>
      </c>
      <c r="K8" s="25" t="s">
        <v>9</v>
      </c>
      <c r="L8" s="26">
        <v>2014</v>
      </c>
      <c r="M8" s="28">
        <v>2015</v>
      </c>
      <c r="N8" s="25" t="s">
        <v>9</v>
      </c>
      <c r="O8" s="26">
        <v>2014</v>
      </c>
      <c r="P8" s="28">
        <v>2015</v>
      </c>
      <c r="Q8" s="25" t="s">
        <v>9</v>
      </c>
      <c r="R8" s="24">
        <v>2014</v>
      </c>
      <c r="S8" s="28">
        <v>2015</v>
      </c>
      <c r="T8" s="27" t="s">
        <v>9</v>
      </c>
    </row>
    <row r="9" spans="1:20">
      <c r="B9" s="5" t="s">
        <v>10</v>
      </c>
      <c r="C9" s="6">
        <v>440</v>
      </c>
      <c r="D9" s="6">
        <v>455</v>
      </c>
      <c r="E9" s="11">
        <f>(D9-C9)/C9</f>
        <v>3.4090909090909088E-2</v>
      </c>
      <c r="F9" s="12">
        <v>14</v>
      </c>
      <c r="G9" s="8">
        <v>10</v>
      </c>
      <c r="H9" s="11">
        <f>(G9-F9)/F9</f>
        <v>-0.2857142857142857</v>
      </c>
      <c r="I9" s="13">
        <v>114</v>
      </c>
      <c r="J9" s="6">
        <v>166</v>
      </c>
      <c r="K9" s="11">
        <f>(J9-I9)/I9</f>
        <v>0.45614035087719296</v>
      </c>
      <c r="L9" s="14">
        <v>37513</v>
      </c>
      <c r="M9" s="9">
        <v>30557</v>
      </c>
      <c r="N9" s="11">
        <f>(M9-L9)/L9</f>
        <v>-0.18542905126222908</v>
      </c>
      <c r="O9" s="13">
        <v>132</v>
      </c>
      <c r="P9" s="6">
        <v>153</v>
      </c>
      <c r="Q9" s="11">
        <f>(P9-O9)/O9</f>
        <v>0.15909090909090909</v>
      </c>
      <c r="R9" s="6">
        <v>100</v>
      </c>
      <c r="S9" s="6">
        <v>129</v>
      </c>
      <c r="T9" s="7">
        <f>(S9-R9)/R9</f>
        <v>0.28999999999999998</v>
      </c>
    </row>
    <row r="10" spans="1:20">
      <c r="B10" s="5" t="s">
        <v>11</v>
      </c>
      <c r="C10" s="6">
        <v>1194</v>
      </c>
      <c r="D10" s="6">
        <v>1279</v>
      </c>
      <c r="E10" s="11">
        <f t="shared" ref="E10:E18" si="0">(D10-C10)/C10</f>
        <v>7.1189279731993294E-2</v>
      </c>
      <c r="F10" s="12">
        <v>68</v>
      </c>
      <c r="G10" s="8">
        <v>105</v>
      </c>
      <c r="H10" s="11">
        <f t="shared" ref="H10:H18" si="1">(G10-F10)/F10</f>
        <v>0.54411764705882348</v>
      </c>
      <c r="I10" s="13">
        <v>346</v>
      </c>
      <c r="J10" s="6">
        <v>499</v>
      </c>
      <c r="K10" s="11">
        <f t="shared" ref="K10:K18" si="2">(J10-I10)/I10</f>
        <v>0.44219653179190749</v>
      </c>
      <c r="L10" s="14">
        <v>123862</v>
      </c>
      <c r="M10" s="9">
        <v>139796</v>
      </c>
      <c r="N10" s="11">
        <f t="shared" ref="N10:N18" si="3">(M10-L10)/L10</f>
        <v>0.12864316739597292</v>
      </c>
      <c r="O10" s="13">
        <v>292</v>
      </c>
      <c r="P10" s="6">
        <v>348</v>
      </c>
      <c r="Q10" s="11">
        <f t="shared" ref="Q10:Q18" si="4">(P10-O10)/O10</f>
        <v>0.19178082191780821</v>
      </c>
      <c r="R10" s="6">
        <v>286</v>
      </c>
      <c r="S10" s="6">
        <v>422</v>
      </c>
      <c r="T10" s="7">
        <f t="shared" ref="T10:T18" si="5">(S10-R10)/R10</f>
        <v>0.47552447552447552</v>
      </c>
    </row>
    <row r="11" spans="1:20">
      <c r="B11" s="5" t="s">
        <v>12</v>
      </c>
      <c r="C11" s="6">
        <v>2608</v>
      </c>
      <c r="D11" s="6">
        <v>2443</v>
      </c>
      <c r="E11" s="11">
        <f t="shared" si="0"/>
        <v>-6.3266871165644167E-2</v>
      </c>
      <c r="F11" s="12">
        <v>74</v>
      </c>
      <c r="G11" s="8">
        <v>68</v>
      </c>
      <c r="H11" s="11">
        <f t="shared" si="1"/>
        <v>-8.1081081081081086E-2</v>
      </c>
      <c r="I11" s="13">
        <v>300</v>
      </c>
      <c r="J11" s="6">
        <v>383</v>
      </c>
      <c r="K11" s="11">
        <f t="shared" si="2"/>
        <v>0.27666666666666667</v>
      </c>
      <c r="L11" s="14">
        <v>234139</v>
      </c>
      <c r="M11" s="9">
        <v>165713</v>
      </c>
      <c r="N11" s="11">
        <f t="shared" si="3"/>
        <v>-0.2922452047715246</v>
      </c>
      <c r="O11" s="13">
        <v>936</v>
      </c>
      <c r="P11" s="6">
        <v>719</v>
      </c>
      <c r="Q11" s="11">
        <f t="shared" si="4"/>
        <v>-0.23183760683760685</v>
      </c>
      <c r="R11" s="10">
        <v>346</v>
      </c>
      <c r="S11" s="10">
        <v>634</v>
      </c>
      <c r="T11" s="7">
        <f t="shared" si="5"/>
        <v>0.83236994219653182</v>
      </c>
    </row>
    <row r="12" spans="1:20">
      <c r="B12" s="5" t="s">
        <v>13</v>
      </c>
      <c r="C12" s="6">
        <v>858</v>
      </c>
      <c r="D12" s="6">
        <v>751</v>
      </c>
      <c r="E12" s="11">
        <f t="shared" si="0"/>
        <v>-0.1247086247086247</v>
      </c>
      <c r="F12" s="12">
        <v>17</v>
      </c>
      <c r="G12" s="8">
        <v>23</v>
      </c>
      <c r="H12" s="11">
        <f t="shared" si="1"/>
        <v>0.35294117647058826</v>
      </c>
      <c r="I12" s="13">
        <v>332</v>
      </c>
      <c r="J12" s="6">
        <v>272</v>
      </c>
      <c r="K12" s="11">
        <f t="shared" si="2"/>
        <v>-0.18072289156626506</v>
      </c>
      <c r="L12" s="14">
        <v>42789</v>
      </c>
      <c r="M12" s="9">
        <v>58686</v>
      </c>
      <c r="N12" s="11">
        <f t="shared" si="3"/>
        <v>0.37152071794152702</v>
      </c>
      <c r="O12" s="13">
        <v>148</v>
      </c>
      <c r="P12" s="6">
        <v>127</v>
      </c>
      <c r="Q12" s="11">
        <f t="shared" si="4"/>
        <v>-0.14189189189189189</v>
      </c>
      <c r="R12" s="6">
        <v>175</v>
      </c>
      <c r="S12" s="6">
        <v>215</v>
      </c>
      <c r="T12" s="7">
        <f t="shared" si="5"/>
        <v>0.22857142857142856</v>
      </c>
    </row>
    <row r="13" spans="1:20">
      <c r="B13" s="5" t="s">
        <v>14</v>
      </c>
      <c r="C13" s="6">
        <v>2419</v>
      </c>
      <c r="D13" s="6">
        <v>2323</v>
      </c>
      <c r="E13" s="11">
        <f t="shared" si="0"/>
        <v>-3.968582058701943E-2</v>
      </c>
      <c r="F13" s="12">
        <v>85</v>
      </c>
      <c r="G13" s="8">
        <v>93</v>
      </c>
      <c r="H13" s="11">
        <f t="shared" si="1"/>
        <v>9.4117647058823528E-2</v>
      </c>
      <c r="I13" s="13">
        <v>431</v>
      </c>
      <c r="J13" s="6">
        <v>451</v>
      </c>
      <c r="K13" s="11">
        <f t="shared" si="2"/>
        <v>4.6403712296983757E-2</v>
      </c>
      <c r="L13" s="14">
        <v>144340</v>
      </c>
      <c r="M13" s="9">
        <v>210994</v>
      </c>
      <c r="N13" s="11">
        <f t="shared" si="3"/>
        <v>0.4617846750727449</v>
      </c>
      <c r="O13" s="13">
        <v>695</v>
      </c>
      <c r="P13" s="6">
        <v>577</v>
      </c>
      <c r="Q13" s="11">
        <f t="shared" si="4"/>
        <v>-0.16978417266187051</v>
      </c>
      <c r="R13" s="6">
        <v>384</v>
      </c>
      <c r="S13" s="6">
        <v>379</v>
      </c>
      <c r="T13" s="7">
        <f t="shared" si="5"/>
        <v>-1.3020833333333334E-2</v>
      </c>
    </row>
    <row r="14" spans="1:20">
      <c r="B14" s="5" t="s">
        <v>15</v>
      </c>
      <c r="C14" s="6">
        <v>632</v>
      </c>
      <c r="D14" s="6">
        <v>704</v>
      </c>
      <c r="E14" s="11">
        <f t="shared" si="0"/>
        <v>0.11392405063291139</v>
      </c>
      <c r="F14" s="12">
        <v>24</v>
      </c>
      <c r="G14" s="8">
        <v>28</v>
      </c>
      <c r="H14" s="11">
        <f t="shared" si="1"/>
        <v>0.16666666666666666</v>
      </c>
      <c r="I14" s="13">
        <v>161</v>
      </c>
      <c r="J14" s="6">
        <v>208</v>
      </c>
      <c r="K14" s="11">
        <f t="shared" si="2"/>
        <v>0.29192546583850931</v>
      </c>
      <c r="L14" s="14">
        <v>48503</v>
      </c>
      <c r="M14" s="9">
        <v>207150.25</v>
      </c>
      <c r="N14" s="11">
        <f t="shared" si="3"/>
        <v>3.2708749974228399</v>
      </c>
      <c r="O14" s="13">
        <v>184</v>
      </c>
      <c r="P14" s="6">
        <v>211</v>
      </c>
      <c r="Q14" s="11">
        <f t="shared" si="4"/>
        <v>0.14673913043478262</v>
      </c>
      <c r="R14" s="6">
        <v>191</v>
      </c>
      <c r="S14" s="6">
        <v>280</v>
      </c>
      <c r="T14" s="7">
        <f t="shared" si="5"/>
        <v>0.46596858638743455</v>
      </c>
    </row>
    <row r="15" spans="1:20">
      <c r="B15" s="5" t="s">
        <v>16</v>
      </c>
      <c r="C15" s="6">
        <v>482</v>
      </c>
      <c r="D15" s="6">
        <v>420</v>
      </c>
      <c r="E15" s="11">
        <f t="shared" si="0"/>
        <v>-0.12863070539419086</v>
      </c>
      <c r="F15" s="12">
        <v>24</v>
      </c>
      <c r="G15" s="8">
        <v>42</v>
      </c>
      <c r="H15" s="11">
        <f t="shared" si="1"/>
        <v>0.75</v>
      </c>
      <c r="I15" s="13">
        <v>104</v>
      </c>
      <c r="J15" s="6">
        <v>127</v>
      </c>
      <c r="K15" s="11">
        <f t="shared" si="2"/>
        <v>0.22115384615384615</v>
      </c>
      <c r="L15" s="14">
        <v>34061</v>
      </c>
      <c r="M15" s="9">
        <v>66719</v>
      </c>
      <c r="N15" s="11">
        <f t="shared" si="3"/>
        <v>0.95880919526731456</v>
      </c>
      <c r="O15" s="13">
        <v>115</v>
      </c>
      <c r="P15" s="6">
        <v>70</v>
      </c>
      <c r="Q15" s="11">
        <f t="shared" si="4"/>
        <v>-0.39130434782608697</v>
      </c>
      <c r="R15" s="6">
        <v>99</v>
      </c>
      <c r="S15" s="6">
        <v>98</v>
      </c>
      <c r="T15" s="7">
        <f t="shared" si="5"/>
        <v>-1.0101010101010102E-2</v>
      </c>
    </row>
    <row r="16" spans="1:20">
      <c r="B16" s="5" t="s">
        <v>17</v>
      </c>
      <c r="C16" s="6">
        <v>2039</v>
      </c>
      <c r="D16" s="6">
        <v>1812</v>
      </c>
      <c r="E16" s="11">
        <f t="shared" si="0"/>
        <v>-0.11132908288376656</v>
      </c>
      <c r="F16" s="12">
        <v>143</v>
      </c>
      <c r="G16" s="8">
        <v>116</v>
      </c>
      <c r="H16" s="11">
        <f t="shared" si="1"/>
        <v>-0.1888111888111888</v>
      </c>
      <c r="I16" s="13">
        <v>393</v>
      </c>
      <c r="J16" s="6">
        <v>449</v>
      </c>
      <c r="K16" s="11">
        <f t="shared" si="2"/>
        <v>0.14249363867684478</v>
      </c>
      <c r="L16" s="14">
        <v>268112</v>
      </c>
      <c r="M16" s="9">
        <v>164135</v>
      </c>
      <c r="N16" s="11">
        <f t="shared" si="3"/>
        <v>-0.38781180998985498</v>
      </c>
      <c r="O16" s="13">
        <v>809</v>
      </c>
      <c r="P16" s="6">
        <v>647</v>
      </c>
      <c r="Q16" s="11">
        <f t="shared" si="4"/>
        <v>-0.20024721878862795</v>
      </c>
      <c r="R16" s="6">
        <v>437</v>
      </c>
      <c r="S16" s="6">
        <v>592</v>
      </c>
      <c r="T16" s="7">
        <f t="shared" si="5"/>
        <v>0.35469107551487417</v>
      </c>
    </row>
    <row r="17" spans="1:20">
      <c r="B17" s="5" t="s">
        <v>18</v>
      </c>
      <c r="C17" s="6">
        <v>1105</v>
      </c>
      <c r="D17" s="6">
        <v>814</v>
      </c>
      <c r="E17" s="11">
        <f t="shared" si="0"/>
        <v>-0.26334841628959277</v>
      </c>
      <c r="F17" s="12">
        <v>37</v>
      </c>
      <c r="G17" s="8">
        <v>42</v>
      </c>
      <c r="H17" s="11">
        <f t="shared" si="1"/>
        <v>0.13513513513513514</v>
      </c>
      <c r="I17" s="13">
        <v>373</v>
      </c>
      <c r="J17" s="6">
        <v>231</v>
      </c>
      <c r="K17" s="11">
        <f t="shared" si="2"/>
        <v>-0.38069705093833778</v>
      </c>
      <c r="L17" s="14">
        <v>48853</v>
      </c>
      <c r="M17" s="9">
        <v>105813</v>
      </c>
      <c r="N17" s="11">
        <f t="shared" si="3"/>
        <v>1.1659468200519927</v>
      </c>
      <c r="O17" s="13">
        <v>275</v>
      </c>
      <c r="P17" s="6">
        <v>229</v>
      </c>
      <c r="Q17" s="11">
        <f t="shared" si="4"/>
        <v>-0.16727272727272727</v>
      </c>
      <c r="R17" s="6">
        <v>189</v>
      </c>
      <c r="S17" s="6">
        <v>232</v>
      </c>
      <c r="T17" s="7">
        <f t="shared" si="5"/>
        <v>0.2275132275132275</v>
      </c>
    </row>
    <row r="18" spans="1:20">
      <c r="B18" s="15" t="s">
        <v>19</v>
      </c>
      <c r="C18" s="16">
        <f>SUM(C9:C17)</f>
        <v>11777</v>
      </c>
      <c r="D18" s="16">
        <f>SUM(D9:D17)</f>
        <v>11001</v>
      </c>
      <c r="E18" s="17">
        <f t="shared" si="0"/>
        <v>-6.5891143754776255E-2</v>
      </c>
      <c r="F18" s="18">
        <f>SUM(F9:F17)</f>
        <v>486</v>
      </c>
      <c r="G18" s="19">
        <f>SUM(G9:G17)</f>
        <v>527</v>
      </c>
      <c r="H18" s="17">
        <f t="shared" si="1"/>
        <v>8.4362139917695478E-2</v>
      </c>
      <c r="I18" s="20">
        <f>SUM(I9:I17)</f>
        <v>2554</v>
      </c>
      <c r="J18" s="16">
        <f>SUM(J9:J17)</f>
        <v>2786</v>
      </c>
      <c r="K18" s="17">
        <f t="shared" si="2"/>
        <v>9.0837901331245099E-2</v>
      </c>
      <c r="L18" s="21">
        <f>SUM(L9:L17)</f>
        <v>982172</v>
      </c>
      <c r="M18" s="22">
        <f>SUM(M9:M17)</f>
        <v>1149563.25</v>
      </c>
      <c r="N18" s="17">
        <f t="shared" si="3"/>
        <v>0.17042967015960545</v>
      </c>
      <c r="O18" s="20">
        <f>SUM(O9:O17)</f>
        <v>3586</v>
      </c>
      <c r="P18" s="16">
        <f>SUM(P9:P17)</f>
        <v>3081</v>
      </c>
      <c r="Q18" s="17">
        <f t="shared" si="4"/>
        <v>-0.14082543223647517</v>
      </c>
      <c r="R18" s="16">
        <f>SUM(R9:R17)</f>
        <v>2207</v>
      </c>
      <c r="S18" s="16">
        <f>SUM(S9:S17)</f>
        <v>2981</v>
      </c>
      <c r="T18" s="23">
        <f t="shared" si="5"/>
        <v>0.35070231082917991</v>
      </c>
    </row>
    <row r="20" spans="1:20">
      <c r="A20" s="32" t="s">
        <v>21</v>
      </c>
    </row>
    <row r="21" spans="1:20">
      <c r="A21" s="32" t="s">
        <v>22</v>
      </c>
      <c r="B21" s="32"/>
    </row>
  </sheetData>
  <mergeCells count="6">
    <mergeCell ref="R7:T7"/>
    <mergeCell ref="C7:E7"/>
    <mergeCell ref="F7:H7"/>
    <mergeCell ref="I7:K7"/>
    <mergeCell ref="L7:N7"/>
    <mergeCell ref="O7:Q7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rojlopma</dc:creator>
  <cp:lastModifiedBy>Consejo Económico y Social</cp:lastModifiedBy>
  <dcterms:created xsi:type="dcterms:W3CDTF">2016-05-11T10:43:44Z</dcterms:created>
  <dcterms:modified xsi:type="dcterms:W3CDTF">2016-06-30T08:10:37Z</dcterms:modified>
</cp:coreProperties>
</file>