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84" windowWidth="19620" windowHeight="9264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P18" i="1"/>
  <c r="Q18" s="1"/>
  <c r="O18"/>
  <c r="M18"/>
  <c r="L18"/>
  <c r="N18" s="1"/>
  <c r="K18"/>
  <c r="J18"/>
  <c r="I18"/>
  <c r="H18"/>
  <c r="G18"/>
  <c r="F18"/>
  <c r="D18"/>
  <c r="C18"/>
  <c r="Q17"/>
  <c r="N17"/>
  <c r="K17"/>
  <c r="H17"/>
  <c r="E17"/>
  <c r="Q16"/>
  <c r="N16"/>
  <c r="K16"/>
  <c r="H16"/>
  <c r="E16"/>
  <c r="Q15"/>
  <c r="N15"/>
  <c r="K15"/>
  <c r="H15"/>
  <c r="E15"/>
  <c r="Q14"/>
  <c r="N14"/>
  <c r="K14"/>
  <c r="H14"/>
  <c r="E14"/>
  <c r="Q13"/>
  <c r="N13"/>
  <c r="K13"/>
  <c r="H13"/>
  <c r="E13"/>
  <c r="Q12"/>
  <c r="N12"/>
  <c r="K12"/>
  <c r="H12"/>
  <c r="E12"/>
  <c r="Q11"/>
  <c r="N11"/>
  <c r="K11"/>
  <c r="H11"/>
  <c r="E11"/>
  <c r="Q10"/>
  <c r="N10"/>
  <c r="K10"/>
  <c r="H10"/>
  <c r="E10"/>
  <c r="Q9"/>
  <c r="N9"/>
  <c r="K9"/>
  <c r="H9"/>
  <c r="E9"/>
  <c r="E18" l="1"/>
</calcChain>
</file>

<file path=xl/sharedStrings.xml><?xml version="1.0" encoding="utf-8"?>
<sst xmlns="http://schemas.openxmlformats.org/spreadsheetml/2006/main" count="25" uniqueCount="22">
  <si>
    <t>CES. Informe de Situación Económica y Social de Castilla y León en 2015</t>
  </si>
  <si>
    <t>Cuadro 2.6.5-1</t>
  </si>
  <si>
    <t>Actuaciones de la Inspección de Trabajo en materia de Seguridad Social por provincias, 2014 -2015</t>
  </si>
  <si>
    <t>(número de actuaciones, infracciones y visitas)</t>
  </si>
  <si>
    <t>Actuaciones</t>
  </si>
  <si>
    <t>Infracciones</t>
  </si>
  <si>
    <t>Número de visitas</t>
  </si>
  <si>
    <t>Trabajadores afectados</t>
  </si>
  <si>
    <t xml:space="preserve">Empleo aflorado </t>
  </si>
  <si>
    <t>% var.</t>
  </si>
  <si>
    <t>%var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</si>
  <si>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</si>
  <si>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</si>
  <si>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</si>
  <si>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</si>
  <si>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</si>
  <si>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</si>
  <si>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</si>
  <si>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</si>
  <si>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</si>
  <si>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 y León</t>
  </si>
  <si>
    <t>Fuente: Elaborada por la  Dirección Territorial ITSS CyL  sobre datos DGITSS .    Sistema INTEGRA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</si>
</sst>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2" fillId="2" borderId="0" xfId="1"/>
    <xf numFmtId="0" fontId="1" fillId="3" borderId="0" xfId="2"/>
    <xf numFmtId="0" fontId="4" fillId="0" borderId="1" xfId="0" applyFont="1" applyBorder="1" applyAlignment="1">
      <alignment horizontal="center" wrapText="1"/>
    </xf>
    <xf numFmtId="0" fontId="5" fillId="2" borderId="1" xfId="1" applyFont="1" applyBorder="1" applyAlignment="1">
      <alignment horizontal="center" vertical="top"/>
    </xf>
    <xf numFmtId="0" fontId="5" fillId="2" borderId="1" xfId="1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4" fillId="3" borderId="2" xfId="2" applyFont="1" applyBorder="1" applyAlignment="1">
      <alignment horizontal="center" wrapText="1"/>
    </xf>
    <xf numFmtId="10" fontId="4" fillId="3" borderId="2" xfId="2" applyNumberFormat="1" applyFont="1" applyBorder="1" applyAlignment="1">
      <alignment horizontal="center" vertical="top" wrapText="1"/>
    </xf>
    <xf numFmtId="3" fontId="3" fillId="0" borderId="2" xfId="0" applyNumberFormat="1" applyFont="1" applyBorder="1"/>
    <xf numFmtId="10" fontId="3" fillId="0" borderId="2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/>
    <xf numFmtId="10" fontId="3" fillId="0" borderId="3" xfId="0" applyNumberFormat="1" applyFont="1" applyFill="1" applyBorder="1" applyAlignment="1">
      <alignment wrapText="1"/>
    </xf>
    <xf numFmtId="3" fontId="3" fillId="0" borderId="3" xfId="0" applyNumberFormat="1" applyFont="1" applyFill="1" applyBorder="1" applyAlignment="1">
      <alignment wrapText="1"/>
    </xf>
    <xf numFmtId="0" fontId="4" fillId="3" borderId="5" xfId="2" applyFont="1" applyBorder="1" applyAlignment="1">
      <alignment horizontal="center" vertical="top" wrapText="1"/>
    </xf>
    <xf numFmtId="10" fontId="3" fillId="0" borderId="5" xfId="0" applyNumberFormat="1" applyFont="1" applyFill="1" applyBorder="1" applyAlignment="1">
      <alignment wrapText="1"/>
    </xf>
    <xf numFmtId="10" fontId="3" fillId="0" borderId="4" xfId="0" applyNumberFormat="1" applyFont="1" applyFill="1" applyBorder="1" applyAlignment="1">
      <alignment wrapText="1"/>
    </xf>
    <xf numFmtId="0" fontId="4" fillId="3" borderId="5" xfId="2" applyFont="1" applyBorder="1" applyAlignment="1">
      <alignment horizontal="center" vertical="top"/>
    </xf>
    <xf numFmtId="0" fontId="4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thick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thick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ck">
          <color indexed="64"/>
        </top>
        <bottom style="medium">
          <color indexed="64"/>
        </bottom>
      </border>
    </dxf>
    <dxf>
      <border outline="0">
        <right style="thick">
          <color indexed="64"/>
        </right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9:Q18" headerRowCount="0" totalsRowShown="0" headerRowDxfId="17" dataDxfId="16" tableBorderDxfId="34">
  <tableColumns count="16">
    <tableColumn id="1" name="Columna1" headerRowDxfId="18" dataDxfId="15"/>
    <tableColumn id="2" name="Columna2" headerRowDxfId="19" dataDxfId="14"/>
    <tableColumn id="3" name="Columna3" headerRowDxfId="20" dataDxfId="13"/>
    <tableColumn id="4" name="Columna4" headerRowDxfId="21" dataDxfId="4">
      <calculatedColumnFormula>(D10-C10)/C10</calculatedColumnFormula>
    </tableColumn>
    <tableColumn id="5" name="Columna5" headerRowDxfId="22" dataDxfId="12"/>
    <tableColumn id="6" name="Columna6" headerRowDxfId="23" dataDxfId="11"/>
    <tableColumn id="7" name="Columna7" headerRowDxfId="24" dataDxfId="3">
      <calculatedColumnFormula>(G10-F10)/F10</calculatedColumnFormula>
    </tableColumn>
    <tableColumn id="8" name="Columna8" headerRowDxfId="25" dataDxfId="10"/>
    <tableColumn id="9" name="Columna9" headerRowDxfId="26" dataDxfId="9"/>
    <tableColumn id="10" name="Columna10" headerRowDxfId="27" dataDxfId="2">
      <calculatedColumnFormula>(J10-I10)/I10</calculatedColumnFormula>
    </tableColumn>
    <tableColumn id="11" name="Columna11" headerRowDxfId="28" dataDxfId="8"/>
    <tableColumn id="12" name="Columna12" headerRowDxfId="29" dataDxfId="7"/>
    <tableColumn id="13" name="Columna13" headerRowDxfId="30" dataDxfId="1">
      <calculatedColumnFormula>(M10-L10)/L10</calculatedColumnFormula>
    </tableColumn>
    <tableColumn id="14" name="Columna14" headerRowDxfId="31" dataDxfId="6"/>
    <tableColumn id="15" name="Columna15" headerRowDxfId="32" dataDxfId="5"/>
    <tableColumn id="16" name="Columna16" headerRowDxfId="33" dataDxfId="0">
      <calculatedColumnFormula>(P10-O10)/O10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workbookViewId="0">
      <selection activeCell="E26" sqref="E26"/>
    </sheetView>
  </sheetViews>
  <sheetFormatPr baseColWidth="10" defaultRowHeight="14.4"/>
  <cols>
    <col min="3" max="3" width="8.21875" customWidth="1"/>
    <col min="4" max="4" width="8" customWidth="1"/>
    <col min="5" max="5" width="7.5546875" customWidth="1"/>
    <col min="6" max="6" width="7.109375" customWidth="1"/>
    <col min="7" max="8" width="7.5546875" customWidth="1"/>
    <col min="9" max="9" width="8" customWidth="1"/>
    <col min="10" max="10" width="7.88671875" customWidth="1"/>
    <col min="11" max="11" width="8.33203125" customWidth="1"/>
    <col min="12" max="12" width="7.44140625" customWidth="1"/>
    <col min="13" max="14" width="8.21875" customWidth="1"/>
    <col min="15" max="15" width="7.77734375" customWidth="1"/>
    <col min="16" max="16" width="8.109375" customWidth="1"/>
    <col min="17" max="17" width="8.6640625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3" spans="1:17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thickBot="1"/>
    <row r="7" spans="1:17">
      <c r="B7" s="3"/>
      <c r="C7" s="4" t="s">
        <v>4</v>
      </c>
      <c r="D7" s="4"/>
      <c r="E7" s="4"/>
      <c r="F7" s="5" t="s">
        <v>5</v>
      </c>
      <c r="G7" s="5"/>
      <c r="H7" s="5"/>
      <c r="I7" s="5" t="s">
        <v>6</v>
      </c>
      <c r="J7" s="5"/>
      <c r="K7" s="5"/>
      <c r="L7" s="5" t="s">
        <v>7</v>
      </c>
      <c r="M7" s="5"/>
      <c r="N7" s="5"/>
      <c r="O7" s="5" t="s">
        <v>8</v>
      </c>
      <c r="P7" s="5"/>
      <c r="Q7" s="5"/>
    </row>
    <row r="8" spans="1:17">
      <c r="B8" s="6"/>
      <c r="C8" s="7">
        <v>2014</v>
      </c>
      <c r="D8" s="7">
        <v>2015</v>
      </c>
      <c r="E8" s="16" t="s">
        <v>9</v>
      </c>
      <c r="F8" s="7">
        <v>2014</v>
      </c>
      <c r="G8" s="7">
        <v>2015</v>
      </c>
      <c r="H8" s="19" t="s">
        <v>9</v>
      </c>
      <c r="I8" s="7">
        <v>2014</v>
      </c>
      <c r="J8" s="7">
        <v>2015</v>
      </c>
      <c r="K8" s="16" t="s">
        <v>9</v>
      </c>
      <c r="L8" s="7">
        <v>2014</v>
      </c>
      <c r="M8" s="7">
        <v>2015</v>
      </c>
      <c r="N8" s="16" t="s">
        <v>10</v>
      </c>
      <c r="O8" s="7">
        <v>2014</v>
      </c>
      <c r="P8" s="7">
        <v>2015</v>
      </c>
      <c r="Q8" s="8" t="s">
        <v>10</v>
      </c>
    </row>
    <row r="9" spans="1:17">
      <c r="B9" s="6" t="s">
        <v>11</v>
      </c>
      <c r="C9" s="9">
        <v>4806</v>
      </c>
      <c r="D9" s="9">
        <v>3860</v>
      </c>
      <c r="E9" s="17">
        <f>(D9-C9)/C9</f>
        <v>-0.19683728672492717</v>
      </c>
      <c r="F9" s="9">
        <v>112</v>
      </c>
      <c r="G9" s="9">
        <v>97</v>
      </c>
      <c r="H9" s="17">
        <f>(G9-F9)/F9</f>
        <v>-0.13392857142857142</v>
      </c>
      <c r="I9" s="9">
        <v>1448</v>
      </c>
      <c r="J9" s="9">
        <v>1027</v>
      </c>
      <c r="K9" s="17">
        <f>(J9-I9)/I9</f>
        <v>-0.29074585635359118</v>
      </c>
      <c r="L9" s="11">
        <v>366</v>
      </c>
      <c r="M9" s="11">
        <v>184</v>
      </c>
      <c r="N9" s="17">
        <f>(M9-L9)/L9</f>
        <v>-0.49726775956284153</v>
      </c>
      <c r="O9" s="9">
        <v>320</v>
      </c>
      <c r="P9" s="9">
        <v>294</v>
      </c>
      <c r="Q9" s="10">
        <f>(P9-O9)/O9</f>
        <v>-8.1250000000000003E-2</v>
      </c>
    </row>
    <row r="10" spans="1:17">
      <c r="B10" s="6" t="s">
        <v>12</v>
      </c>
      <c r="C10" s="9">
        <v>5978</v>
      </c>
      <c r="D10" s="9">
        <v>7012</v>
      </c>
      <c r="E10" s="17">
        <f t="shared" ref="E10:E18" si="0">(D10-C10)/C10</f>
        <v>0.17296754767480763</v>
      </c>
      <c r="F10" s="9">
        <v>274</v>
      </c>
      <c r="G10" s="9">
        <v>305</v>
      </c>
      <c r="H10" s="17">
        <f t="shared" ref="H10:H18" si="1">(G10-F10)/F10</f>
        <v>0.11313868613138686</v>
      </c>
      <c r="I10" s="9">
        <v>2351</v>
      </c>
      <c r="J10" s="9">
        <v>2995</v>
      </c>
      <c r="K10" s="17">
        <f t="shared" ref="K10:K18" si="2">(J10-I10)/I10</f>
        <v>0.27392598894087622</v>
      </c>
      <c r="L10" s="11">
        <v>515</v>
      </c>
      <c r="M10" s="11">
        <v>397</v>
      </c>
      <c r="N10" s="17">
        <f t="shared" ref="N10:N18" si="3">(M10-L10)/L10</f>
        <v>-0.22912621359223301</v>
      </c>
      <c r="O10" s="9">
        <v>634</v>
      </c>
      <c r="P10" s="9">
        <v>828</v>
      </c>
      <c r="Q10" s="10">
        <f t="shared" ref="Q10:Q18" si="4">(P10-O10)/O10</f>
        <v>0.305993690851735</v>
      </c>
    </row>
    <row r="11" spans="1:17">
      <c r="B11" s="6" t="s">
        <v>13</v>
      </c>
      <c r="C11" s="9">
        <v>16479</v>
      </c>
      <c r="D11" s="9">
        <v>15635</v>
      </c>
      <c r="E11" s="17">
        <f t="shared" si="0"/>
        <v>-5.1216700042478303E-2</v>
      </c>
      <c r="F11" s="9">
        <v>1086</v>
      </c>
      <c r="G11" s="9">
        <v>1016</v>
      </c>
      <c r="H11" s="17">
        <f t="shared" si="1"/>
        <v>-6.4456721915285453E-2</v>
      </c>
      <c r="I11" s="9">
        <v>5083</v>
      </c>
      <c r="J11" s="9">
        <v>4660</v>
      </c>
      <c r="K11" s="17">
        <f t="shared" si="2"/>
        <v>-8.3218571709620298E-2</v>
      </c>
      <c r="L11" s="11">
        <v>2504</v>
      </c>
      <c r="M11" s="11">
        <v>2383</v>
      </c>
      <c r="N11" s="17">
        <f t="shared" si="3"/>
        <v>-4.8322683706070291E-2</v>
      </c>
      <c r="O11" s="9">
        <v>903</v>
      </c>
      <c r="P11" s="9">
        <v>1066</v>
      </c>
      <c r="Q11" s="10">
        <f t="shared" si="4"/>
        <v>0.18050941306755261</v>
      </c>
    </row>
    <row r="12" spans="1:17">
      <c r="B12" s="6" t="s">
        <v>14</v>
      </c>
      <c r="C12" s="9">
        <v>6526</v>
      </c>
      <c r="D12" s="9">
        <v>6729</v>
      </c>
      <c r="E12" s="17">
        <f t="shared" si="0"/>
        <v>3.1106343855347839E-2</v>
      </c>
      <c r="F12" s="9">
        <v>147</v>
      </c>
      <c r="G12" s="9">
        <v>136</v>
      </c>
      <c r="H12" s="17">
        <f t="shared" si="1"/>
        <v>-7.4829931972789115E-2</v>
      </c>
      <c r="I12" s="9">
        <v>2049</v>
      </c>
      <c r="J12" s="9">
        <v>2086</v>
      </c>
      <c r="K12" s="17">
        <f t="shared" si="2"/>
        <v>1.805758906783797E-2</v>
      </c>
      <c r="L12" s="11">
        <v>167</v>
      </c>
      <c r="M12" s="11">
        <v>159</v>
      </c>
      <c r="N12" s="17">
        <f t="shared" si="3"/>
        <v>-4.790419161676647E-2</v>
      </c>
      <c r="O12" s="9">
        <v>353</v>
      </c>
      <c r="P12" s="9">
        <v>364</v>
      </c>
      <c r="Q12" s="10">
        <f t="shared" si="4"/>
        <v>3.1161473087818695E-2</v>
      </c>
    </row>
    <row r="13" spans="1:17">
      <c r="B13" s="6" t="s">
        <v>15</v>
      </c>
      <c r="C13" s="9">
        <v>7276</v>
      </c>
      <c r="D13" s="9">
        <v>7019</v>
      </c>
      <c r="E13" s="17">
        <f t="shared" si="0"/>
        <v>-3.5321605277625068E-2</v>
      </c>
      <c r="F13" s="9">
        <v>246</v>
      </c>
      <c r="G13" s="9">
        <v>285</v>
      </c>
      <c r="H13" s="17">
        <f t="shared" si="1"/>
        <v>0.15853658536585366</v>
      </c>
      <c r="I13" s="9">
        <v>2603</v>
      </c>
      <c r="J13" s="9">
        <v>2423</v>
      </c>
      <c r="K13" s="17">
        <f t="shared" si="2"/>
        <v>-6.9150979638878216E-2</v>
      </c>
      <c r="L13" s="11">
        <v>564</v>
      </c>
      <c r="M13" s="11">
        <v>530</v>
      </c>
      <c r="N13" s="17">
        <f t="shared" si="3"/>
        <v>-6.0283687943262408E-2</v>
      </c>
      <c r="O13" s="9">
        <v>842</v>
      </c>
      <c r="P13" s="9">
        <v>725</v>
      </c>
      <c r="Q13" s="10">
        <f t="shared" si="4"/>
        <v>-0.13895486935866982</v>
      </c>
    </row>
    <row r="14" spans="1:17">
      <c r="B14" s="6" t="s">
        <v>16</v>
      </c>
      <c r="C14" s="9">
        <v>3530</v>
      </c>
      <c r="D14" s="9">
        <v>3775</v>
      </c>
      <c r="E14" s="17">
        <f t="shared" si="0"/>
        <v>6.9405099150141647E-2</v>
      </c>
      <c r="F14" s="9">
        <v>129</v>
      </c>
      <c r="G14" s="9">
        <v>209</v>
      </c>
      <c r="H14" s="17">
        <f t="shared" si="1"/>
        <v>0.62015503875968991</v>
      </c>
      <c r="I14" s="9">
        <v>1280</v>
      </c>
      <c r="J14" s="9">
        <v>1154</v>
      </c>
      <c r="K14" s="17">
        <f t="shared" si="2"/>
        <v>-9.8437499999999997E-2</v>
      </c>
      <c r="L14" s="11">
        <v>158</v>
      </c>
      <c r="M14" s="11">
        <v>356</v>
      </c>
      <c r="N14" s="17">
        <f t="shared" si="3"/>
        <v>1.2531645569620253</v>
      </c>
      <c r="O14" s="9">
        <v>462</v>
      </c>
      <c r="P14" s="9">
        <v>364</v>
      </c>
      <c r="Q14" s="10">
        <f t="shared" si="4"/>
        <v>-0.21212121212121213</v>
      </c>
    </row>
    <row r="15" spans="1:17">
      <c r="B15" s="6" t="s">
        <v>17</v>
      </c>
      <c r="C15" s="9">
        <v>2261</v>
      </c>
      <c r="D15" s="9">
        <v>1843</v>
      </c>
      <c r="E15" s="17">
        <f t="shared" si="0"/>
        <v>-0.18487394957983194</v>
      </c>
      <c r="F15" s="9">
        <v>100</v>
      </c>
      <c r="G15" s="9">
        <v>108</v>
      </c>
      <c r="H15" s="17">
        <f t="shared" si="1"/>
        <v>0.08</v>
      </c>
      <c r="I15" s="9">
        <v>897</v>
      </c>
      <c r="J15" s="9">
        <v>601</v>
      </c>
      <c r="K15" s="17">
        <f t="shared" si="2"/>
        <v>-0.32998885172798215</v>
      </c>
      <c r="L15" s="11">
        <v>108</v>
      </c>
      <c r="M15" s="11">
        <v>121</v>
      </c>
      <c r="N15" s="17">
        <f t="shared" si="3"/>
        <v>0.12037037037037036</v>
      </c>
      <c r="O15" s="9">
        <v>147</v>
      </c>
      <c r="P15" s="9">
        <v>151</v>
      </c>
      <c r="Q15" s="10">
        <f t="shared" si="4"/>
        <v>2.7210884353741496E-2</v>
      </c>
    </row>
    <row r="16" spans="1:17">
      <c r="B16" s="6" t="s">
        <v>18</v>
      </c>
      <c r="C16" s="9">
        <v>11348</v>
      </c>
      <c r="D16" s="9">
        <v>10592</v>
      </c>
      <c r="E16" s="17">
        <f t="shared" si="0"/>
        <v>-6.6619668664081783E-2</v>
      </c>
      <c r="F16" s="9">
        <v>714</v>
      </c>
      <c r="G16" s="9">
        <v>422</v>
      </c>
      <c r="H16" s="17">
        <f t="shared" si="1"/>
        <v>-0.40896358543417366</v>
      </c>
      <c r="I16" s="9">
        <v>4319</v>
      </c>
      <c r="J16" s="9">
        <v>4297</v>
      </c>
      <c r="K16" s="17">
        <f t="shared" si="2"/>
        <v>-5.0937717064135218E-3</v>
      </c>
      <c r="L16" s="11">
        <v>849</v>
      </c>
      <c r="M16" s="11">
        <v>666</v>
      </c>
      <c r="N16" s="17">
        <f t="shared" si="3"/>
        <v>-0.21554770318021202</v>
      </c>
      <c r="O16" s="9">
        <v>1019</v>
      </c>
      <c r="P16" s="9">
        <v>1077</v>
      </c>
      <c r="Q16" s="10">
        <f t="shared" si="4"/>
        <v>5.6918547595682038E-2</v>
      </c>
    </row>
    <row r="17" spans="1:17">
      <c r="B17" s="6" t="s">
        <v>19</v>
      </c>
      <c r="C17" s="9">
        <v>4734</v>
      </c>
      <c r="D17" s="9">
        <v>4856</v>
      </c>
      <c r="E17" s="17">
        <f t="shared" si="0"/>
        <v>2.5771018166455429E-2</v>
      </c>
      <c r="F17" s="9">
        <v>237</v>
      </c>
      <c r="G17" s="9">
        <v>247</v>
      </c>
      <c r="H17" s="17">
        <f t="shared" si="1"/>
        <v>4.2194092827004218E-2</v>
      </c>
      <c r="I17" s="9">
        <v>1515</v>
      </c>
      <c r="J17" s="9">
        <v>1471</v>
      </c>
      <c r="K17" s="17">
        <f t="shared" si="2"/>
        <v>-2.9042904290429043E-2</v>
      </c>
      <c r="L17" s="11">
        <v>374</v>
      </c>
      <c r="M17" s="11">
        <v>503</v>
      </c>
      <c r="N17" s="17">
        <f t="shared" si="3"/>
        <v>0.34491978609625668</v>
      </c>
      <c r="O17" s="9">
        <v>457</v>
      </c>
      <c r="P17" s="9">
        <v>803</v>
      </c>
      <c r="Q17" s="10">
        <f t="shared" si="4"/>
        <v>0.75711159737417943</v>
      </c>
    </row>
    <row r="18" spans="1:17" ht="15" thickBot="1">
      <c r="B18" s="12" t="s">
        <v>20</v>
      </c>
      <c r="C18" s="13">
        <f>SUM(C9:C17)</f>
        <v>62938</v>
      </c>
      <c r="D18" s="13">
        <f>SUM(D9:D17)</f>
        <v>61321</v>
      </c>
      <c r="E18" s="18">
        <f t="shared" si="0"/>
        <v>-2.5691950808732402E-2</v>
      </c>
      <c r="F18" s="13">
        <f>SUM(F9:F17)</f>
        <v>3045</v>
      </c>
      <c r="G18" s="13">
        <f>SUM(G9:G17)</f>
        <v>2825</v>
      </c>
      <c r="H18" s="18">
        <f t="shared" si="1"/>
        <v>-7.2249589490968796E-2</v>
      </c>
      <c r="I18" s="13">
        <f>SUM(I9:I17)</f>
        <v>21545</v>
      </c>
      <c r="J18" s="13">
        <f>SUM(J9:J17)</f>
        <v>20714</v>
      </c>
      <c r="K18" s="18">
        <f t="shared" si="2"/>
        <v>-3.8570433975400324E-2</v>
      </c>
      <c r="L18" s="15">
        <f>SUM(L9:L17)</f>
        <v>5605</v>
      </c>
      <c r="M18" s="15">
        <f>SUM(M9:M17)</f>
        <v>5299</v>
      </c>
      <c r="N18" s="18">
        <f t="shared" si="3"/>
        <v>-5.4594112399643173E-2</v>
      </c>
      <c r="O18" s="13">
        <f>SUM(O9:O17)</f>
        <v>5137</v>
      </c>
      <c r="P18" s="13">
        <f>SUM(P9:P17)</f>
        <v>5672</v>
      </c>
      <c r="Q18" s="14">
        <f t="shared" si="4"/>
        <v>0.10414638894296283</v>
      </c>
    </row>
    <row r="20" spans="1:17">
      <c r="A20" s="20" t="s">
        <v>21</v>
      </c>
    </row>
  </sheetData>
  <mergeCells count="5">
    <mergeCell ref="C7:E7"/>
    <mergeCell ref="F7:H7"/>
    <mergeCell ref="I7:K7"/>
    <mergeCell ref="L7:N7"/>
    <mergeCell ref="O7:Q7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rojlopma</cp:lastModifiedBy>
  <dcterms:created xsi:type="dcterms:W3CDTF">2016-05-12T08:51:54Z</dcterms:created>
  <dcterms:modified xsi:type="dcterms:W3CDTF">2016-05-12T09:00:47Z</dcterms:modified>
</cp:coreProperties>
</file>