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1.3\"/>
    </mc:Choice>
  </mc:AlternateContent>
  <bookViews>
    <workbookView xWindow="120" yWindow="135" windowWidth="19440" windowHeight="9675"/>
  </bookViews>
  <sheets>
    <sheet name="1.3.1-23" sheetId="17" r:id="rId1"/>
  </sheets>
  <definedNames>
    <definedName name="_xlnm.Print_Area" localSheetId="0">'1.3.1-23'!$A$1:$M$18</definedName>
  </definedNames>
  <calcPr calcId="152511"/>
</workbook>
</file>

<file path=xl/calcChain.xml><?xml version="1.0" encoding="utf-8"?>
<calcChain xmlns="http://schemas.openxmlformats.org/spreadsheetml/2006/main">
  <c r="J9" i="17" l="1"/>
  <c r="J10" i="17"/>
  <c r="J11" i="17"/>
  <c r="J12" i="17"/>
  <c r="J13" i="17"/>
  <c r="J14" i="17"/>
  <c r="J15" i="17"/>
  <c r="J16" i="17"/>
  <c r="J8" i="17"/>
  <c r="G9" i="17"/>
  <c r="G10" i="17"/>
  <c r="G11" i="17"/>
  <c r="G12" i="17"/>
  <c r="G13" i="17"/>
  <c r="G14" i="17"/>
  <c r="G15" i="17"/>
  <c r="G16" i="17"/>
  <c r="G8" i="17"/>
  <c r="D9" i="17"/>
  <c r="D10" i="17"/>
  <c r="D11" i="17"/>
  <c r="D12" i="17"/>
  <c r="D13" i="17"/>
  <c r="D14" i="17"/>
  <c r="D15" i="17"/>
  <c r="D16" i="17"/>
  <c r="D8" i="17"/>
  <c r="I17" i="17"/>
  <c r="J17" i="17" s="1"/>
  <c r="F17" i="17"/>
  <c r="G17" i="17" s="1"/>
  <c r="C17" i="17"/>
  <c r="D17" i="17" s="1"/>
  <c r="L16" i="17" l="1"/>
  <c r="M16" i="17" s="1"/>
  <c r="L9" i="17"/>
  <c r="M9" i="17" s="1"/>
  <c r="L10" i="17"/>
  <c r="M10" i="17" s="1"/>
  <c r="L11" i="17"/>
  <c r="M11" i="17" s="1"/>
  <c r="L12" i="17"/>
  <c r="M12" i="17" s="1"/>
  <c r="L13" i="17"/>
  <c r="M13" i="17" s="1"/>
  <c r="L14" i="17"/>
  <c r="M14" i="17" s="1"/>
  <c r="L15" i="17"/>
  <c r="M15" i="17" s="1"/>
  <c r="L8" i="17"/>
  <c r="M8" i="17" s="1"/>
  <c r="L17" i="17" l="1"/>
  <c r="M17" i="17" s="1"/>
</calcChain>
</file>

<file path=xl/sharedStrings.xml><?xml version="1.0" encoding="utf-8"?>
<sst xmlns="http://schemas.openxmlformats.org/spreadsheetml/2006/main" count="23" uniqueCount="19">
  <si>
    <t>Total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</si>
  <si>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</si>
  <si>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</si>
  <si>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</si>
  <si>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</si>
  <si>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</si>
  <si>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</si>
  <si>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</si>
  <si>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</si>
  <si>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</si>
  <si>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%Var</t>
  </si>
  <si>
    <t>Fuente: Consejería de Agricultura y Ganadería de la Junta de Castilla y León.</t>
  </si>
  <si>
    <t>Ayudas al sector vacuno de carne</t>
  </si>
  <si>
    <t>Ayudas al sector vacuno de leche</t>
  </si>
  <si>
    <t>CES. Informe de Situación Económica y Social de Castilla y León en 2016</t>
  </si>
  <si>
    <t>Ayudas al sector ovino - caprino</t>
  </si>
  <si>
    <r>
      <t xml:space="preserve">Principales ayudas a la ganadería, 2016 </t>
    </r>
    <r>
      <rPr>
        <b/>
        <vertAlign val="superscript"/>
        <sz val="11"/>
        <color rgb="FF000000"/>
        <rFont val="Myriad Pro"/>
        <family val="2"/>
      </rPr>
      <t>(1)</t>
    </r>
  </si>
  <si>
    <r>
      <t xml:space="preserve">Nota:       </t>
    </r>
    <r>
      <rPr>
        <vertAlign val="superscript"/>
        <sz val="11"/>
        <color rgb="FF000000"/>
        <rFont val="Myriad Pro"/>
        <family val="2"/>
      </rPr>
      <t>(1)</t>
    </r>
    <r>
      <rPr>
        <sz val="11"/>
        <color rgb="FF000000"/>
        <rFont val="Myriad Pro"/>
        <family val="2"/>
      </rPr>
      <t xml:space="preserve"> Los datos se refieren al año civil correspondiente.</t>
    </r>
  </si>
  <si>
    <t>Cuadro 1.3.1-23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</si>
</sst>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sz val="11"/>
      <color rgb="FF000000"/>
      <name val="Myriad Pro"/>
      <family val="2"/>
    </font>
    <font>
      <b/>
      <vertAlign val="superscript"/>
      <sz val="11"/>
      <color rgb="FF000000"/>
      <name val="Myriad Pro"/>
      <family val="2"/>
    </font>
    <font>
      <sz val="11"/>
      <color rgb="FF000000"/>
      <name val="Myriad Pro"/>
      <family val="2"/>
    </font>
    <font>
      <vertAlign val="superscript"/>
      <sz val="11"/>
      <color rgb="FF000000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B8CCE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</cellStyleXfs>
  <cellXfs count="21">
    <xf numFmtId="0" fontId="0" fillId="0" borderId="0" xfId="0"/>
    <xf numFmtId="4" fontId="0" fillId="0" borderId="0" xfId="0" applyNumberFormat="1"/>
    <xf numFmtId="0" fontId="3" fillId="3" borderId="0" xfId="2" applyFont="1"/>
    <xf numFmtId="0" fontId="4" fillId="0" borderId="0" xfId="0" applyFont="1"/>
    <xf numFmtId="0" fontId="5" fillId="2" borderId="0" xfId="1" applyFont="1" applyAlignment="1"/>
    <xf numFmtId="0" fontId="4" fillId="2" borderId="1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4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 indent="1"/>
    </xf>
    <xf numFmtId="0" fontId="4" fillId="5" borderId="0" xfId="0" applyFont="1" applyFill="1" applyBorder="1" applyAlignment="1">
      <alignment horizontal="left" indent="1"/>
    </xf>
    <xf numFmtId="4" fontId="4" fillId="5" borderId="0" xfId="0" applyNumberFormat="1" applyFont="1" applyFill="1" applyBorder="1" applyAlignment="1">
      <alignment horizontal="right"/>
    </xf>
    <xf numFmtId="164" fontId="4" fillId="5" borderId="0" xfId="0" applyNumberFormat="1" applyFont="1" applyFill="1" applyBorder="1" applyAlignment="1">
      <alignment horizontal="right" indent="1"/>
    </xf>
    <xf numFmtId="0" fontId="6" fillId="6" borderId="0" xfId="0" applyFont="1" applyFill="1" applyAlignment="1">
      <alignment vertical="center"/>
    </xf>
    <xf numFmtId="0" fontId="3" fillId="3" borderId="0" xfId="2" applyFont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0" fontId="3" fillId="3" borderId="0" xfId="2" applyFont="1" applyAlignment="1">
      <alignment horizontal="center" vertical="center"/>
    </xf>
    <xf numFmtId="0" fontId="4" fillId="0" borderId="0" xfId="0" applyFont="1" applyBorder="1"/>
    <xf numFmtId="0" fontId="8" fillId="0" borderId="0" xfId="0" applyFont="1" applyBorder="1" applyAlignment="1">
      <alignment vertical="center"/>
    </xf>
    <xf numFmtId="0" fontId="4" fillId="4" borderId="1" xfId="3" applyFont="1" applyFill="1" applyBorder="1" applyAlignment="1">
      <alignment horizontal="left" indent="1"/>
    </xf>
    <xf numFmtId="4" fontId="4" fillId="4" borderId="1" xfId="3" applyNumberFormat="1" applyFont="1" applyFill="1" applyBorder="1" applyAlignment="1">
      <alignment horizontal="right"/>
    </xf>
    <xf numFmtId="164" fontId="4" fillId="4" borderId="1" xfId="3" applyNumberFormat="1" applyFont="1" applyFill="1" applyBorder="1" applyAlignment="1">
      <alignment horizontal="right" indent="1"/>
    </xf>
  </cellXfs>
  <cellStyles count="4">
    <cellStyle name="40% - Énfasis1" xfId="1" builtinId="31"/>
    <cellStyle name="40% - Énfasis4" xfId="3" builtinId="43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Normal="100" workbookViewId="0">
      <selection activeCell="L26" sqref="L26"/>
    </sheetView>
  </sheetViews>
  <sheetFormatPr baseColWidth="10" defaultRowHeight="15" x14ac:dyDescent="0.25"/>
  <cols>
    <col min="1" max="1" width="14.140625" customWidth="1"/>
    <col min="2" max="3" width="15.85546875" customWidth="1"/>
    <col min="4" max="4" width="8.7109375" customWidth="1"/>
    <col min="5" max="6" width="15.85546875" customWidth="1"/>
    <col min="7" max="7" width="8.7109375" customWidth="1"/>
    <col min="8" max="9" width="15.85546875" customWidth="1"/>
    <col min="10" max="10" width="8.7109375" customWidth="1"/>
    <col min="11" max="12" width="15.85546875" customWidth="1"/>
    <col min="13" max="13" width="8.7109375" customWidth="1"/>
  </cols>
  <sheetData>
    <row r="1" spans="1:13" x14ac:dyDescent="0.25">
      <c r="A1" s="2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5">
      <c r="A3" s="4" t="s">
        <v>18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7.25" x14ac:dyDescent="0.25">
      <c r="A4" s="12" t="s">
        <v>16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5">
      <c r="A6" s="3"/>
      <c r="B6" s="13" t="s">
        <v>12</v>
      </c>
      <c r="C6" s="13"/>
      <c r="D6" s="13" t="s">
        <v>10</v>
      </c>
      <c r="E6" s="13" t="s">
        <v>13</v>
      </c>
      <c r="F6" s="13"/>
      <c r="G6" s="13" t="s">
        <v>10</v>
      </c>
      <c r="H6" s="13" t="s">
        <v>15</v>
      </c>
      <c r="I6" s="13"/>
      <c r="J6" s="13" t="s">
        <v>10</v>
      </c>
      <c r="K6" s="15" t="s">
        <v>0</v>
      </c>
      <c r="L6" s="15"/>
      <c r="M6" s="13" t="s">
        <v>10</v>
      </c>
    </row>
    <row r="7" spans="1:13" ht="15.75" thickBot="1" x14ac:dyDescent="0.3">
      <c r="A7" s="16"/>
      <c r="B7" s="5">
        <v>2015</v>
      </c>
      <c r="C7" s="5">
        <v>2016</v>
      </c>
      <c r="D7" s="14"/>
      <c r="E7" s="5">
        <v>2015</v>
      </c>
      <c r="F7" s="5">
        <v>2016</v>
      </c>
      <c r="G7" s="14"/>
      <c r="H7" s="5">
        <v>2015</v>
      </c>
      <c r="I7" s="5">
        <v>2016</v>
      </c>
      <c r="J7" s="14"/>
      <c r="K7" s="5">
        <v>2015</v>
      </c>
      <c r="L7" s="5">
        <v>2016</v>
      </c>
      <c r="M7" s="14"/>
    </row>
    <row r="8" spans="1:13" x14ac:dyDescent="0.25">
      <c r="A8" s="6" t="s">
        <v>1</v>
      </c>
      <c r="B8" s="7">
        <v>14150397.939999999</v>
      </c>
      <c r="C8" s="7">
        <v>10600360.52</v>
      </c>
      <c r="D8" s="8">
        <f>C8/B8*100</f>
        <v>74.912101871249575</v>
      </c>
      <c r="E8" s="7">
        <v>1088494.3400000001</v>
      </c>
      <c r="F8" s="7">
        <v>2058372.21</v>
      </c>
      <c r="G8" s="8">
        <f>F8/E8*100</f>
        <v>189.10270217849728</v>
      </c>
      <c r="H8" s="7">
        <v>260058.79</v>
      </c>
      <c r="I8" s="7">
        <v>2214324.35</v>
      </c>
      <c r="J8" s="8">
        <f>I8/H8*100</f>
        <v>851.470680917957</v>
      </c>
      <c r="K8" s="7">
        <v>15498951.07</v>
      </c>
      <c r="L8" s="7">
        <f>C8+F8+I8</f>
        <v>14873057.08</v>
      </c>
      <c r="M8" s="8">
        <f>L8/K8*100</f>
        <v>95.961700974645368</v>
      </c>
    </row>
    <row r="9" spans="1:13" x14ac:dyDescent="0.25">
      <c r="A9" s="9" t="s">
        <v>2</v>
      </c>
      <c r="B9" s="10">
        <v>4865523.82</v>
      </c>
      <c r="C9" s="10">
        <v>3492920.56</v>
      </c>
      <c r="D9" s="11">
        <f t="shared" ref="D9:D17" si="0">C9/B9*100</f>
        <v>71.789198639664647</v>
      </c>
      <c r="E9" s="10">
        <v>474382.9</v>
      </c>
      <c r="F9" s="10">
        <v>916562.9</v>
      </c>
      <c r="G9" s="11">
        <f t="shared" ref="G9:G17" si="1">F9/E9*100</f>
        <v>193.21162293160231</v>
      </c>
      <c r="H9" s="10">
        <v>578086.31000000006</v>
      </c>
      <c r="I9" s="10">
        <v>2398120.2000000002</v>
      </c>
      <c r="J9" s="11">
        <f t="shared" ref="J9:J17" si="2">I9/H9*100</f>
        <v>414.83774282771026</v>
      </c>
      <c r="K9" s="10">
        <v>5917993.0300000003</v>
      </c>
      <c r="L9" s="10">
        <f t="shared" ref="L9:L15" si="3">C9+F9+I9</f>
        <v>6807603.6600000001</v>
      </c>
      <c r="M9" s="11">
        <f t="shared" ref="M9:M17" si="4">L9/K9*100</f>
        <v>115.03230276700749</v>
      </c>
    </row>
    <row r="10" spans="1:13" x14ac:dyDescent="0.25">
      <c r="A10" s="6" t="s">
        <v>3</v>
      </c>
      <c r="B10" s="7">
        <v>4293172.67</v>
      </c>
      <c r="C10" s="7">
        <v>3686865.12</v>
      </c>
      <c r="D10" s="8">
        <f t="shared" si="0"/>
        <v>85.877401246011388</v>
      </c>
      <c r="E10" s="7">
        <v>2043189.48</v>
      </c>
      <c r="F10" s="7">
        <v>4079819.1599999997</v>
      </c>
      <c r="G10" s="8">
        <f t="shared" si="1"/>
        <v>199.67894313942921</v>
      </c>
      <c r="H10" s="7">
        <v>798901.17</v>
      </c>
      <c r="I10" s="7">
        <v>4559336.05</v>
      </c>
      <c r="J10" s="8">
        <f t="shared" si="2"/>
        <v>570.7008853172664</v>
      </c>
      <c r="K10" s="7">
        <v>7135263.3200000003</v>
      </c>
      <c r="L10" s="7">
        <f t="shared" si="3"/>
        <v>12326020.329999998</v>
      </c>
      <c r="M10" s="8">
        <f t="shared" si="4"/>
        <v>172.74793903471524</v>
      </c>
    </row>
    <row r="11" spans="1:13" x14ac:dyDescent="0.25">
      <c r="A11" s="9" t="s">
        <v>4</v>
      </c>
      <c r="B11" s="10">
        <v>1695741.7</v>
      </c>
      <c r="C11" s="10">
        <v>1474379.44</v>
      </c>
      <c r="D11" s="11">
        <f t="shared" si="0"/>
        <v>86.945991833543985</v>
      </c>
      <c r="E11" s="10">
        <v>1334148.95</v>
      </c>
      <c r="F11" s="10">
        <v>2674549.2200000002</v>
      </c>
      <c r="G11" s="11">
        <f t="shared" si="1"/>
        <v>200.46856237453849</v>
      </c>
      <c r="H11" s="10">
        <v>378907.84</v>
      </c>
      <c r="I11" s="10">
        <v>2575217.7599999998</v>
      </c>
      <c r="J11" s="11">
        <f t="shared" si="2"/>
        <v>679.64224757133547</v>
      </c>
      <c r="K11" s="10">
        <v>3408798.49</v>
      </c>
      <c r="L11" s="10">
        <f t="shared" si="3"/>
        <v>6724146.4199999999</v>
      </c>
      <c r="M11" s="11">
        <f t="shared" si="4"/>
        <v>197.25854842185169</v>
      </c>
    </row>
    <row r="12" spans="1:13" x14ac:dyDescent="0.25">
      <c r="A12" s="6" t="s">
        <v>5</v>
      </c>
      <c r="B12" s="7">
        <v>36218040.140000001</v>
      </c>
      <c r="C12" s="7">
        <v>28730450.440000001</v>
      </c>
      <c r="D12" s="8">
        <f t="shared" si="0"/>
        <v>79.326353190131513</v>
      </c>
      <c r="E12" s="7">
        <v>423518.34</v>
      </c>
      <c r="F12" s="7">
        <v>795613.48</v>
      </c>
      <c r="G12" s="8">
        <f t="shared" si="1"/>
        <v>187.85809370144395</v>
      </c>
      <c r="H12" s="7">
        <v>868740.31</v>
      </c>
      <c r="I12" s="7">
        <v>4269229.53</v>
      </c>
      <c r="J12" s="8">
        <f t="shared" si="2"/>
        <v>491.42758553473823</v>
      </c>
      <c r="K12" s="7">
        <v>37510298.789999999</v>
      </c>
      <c r="L12" s="7">
        <f t="shared" si="3"/>
        <v>33795293.450000003</v>
      </c>
      <c r="M12" s="8">
        <f t="shared" si="4"/>
        <v>90.096039061703266</v>
      </c>
    </row>
    <row r="13" spans="1:13" x14ac:dyDescent="0.25">
      <c r="A13" s="9" t="s">
        <v>6</v>
      </c>
      <c r="B13" s="10">
        <v>4668115.76</v>
      </c>
      <c r="C13" s="10">
        <v>4563409.04</v>
      </c>
      <c r="D13" s="11">
        <f t="shared" si="0"/>
        <v>97.756981073665585</v>
      </c>
      <c r="E13" s="10">
        <v>726360.67</v>
      </c>
      <c r="F13" s="10">
        <v>1344466.1800000002</v>
      </c>
      <c r="G13" s="11">
        <f t="shared" si="1"/>
        <v>185.09622499246831</v>
      </c>
      <c r="H13" s="10">
        <v>708380.24</v>
      </c>
      <c r="I13" s="10">
        <v>2933424.71</v>
      </c>
      <c r="J13" s="11">
        <f t="shared" si="2"/>
        <v>414.10312489800674</v>
      </c>
      <c r="K13" s="10">
        <v>6102856.6699999999</v>
      </c>
      <c r="L13" s="10">
        <f t="shared" si="3"/>
        <v>8841299.9299999997</v>
      </c>
      <c r="M13" s="11">
        <f t="shared" si="4"/>
        <v>144.8714988418694</v>
      </c>
    </row>
    <row r="14" spans="1:13" x14ac:dyDescent="0.25">
      <c r="A14" s="6" t="s">
        <v>7</v>
      </c>
      <c r="B14" s="7">
        <v>1628069.03</v>
      </c>
      <c r="C14" s="7">
        <v>1226942.01</v>
      </c>
      <c r="D14" s="8">
        <f t="shared" si="0"/>
        <v>75.361792859606197</v>
      </c>
      <c r="E14" s="7">
        <v>28149.84</v>
      </c>
      <c r="F14" s="7">
        <v>50084.11</v>
      </c>
      <c r="G14" s="8">
        <f t="shared" si="1"/>
        <v>177.91969687927178</v>
      </c>
      <c r="H14" s="7">
        <v>537019.57999999996</v>
      </c>
      <c r="I14" s="7">
        <v>2385465.33</v>
      </c>
      <c r="J14" s="8">
        <f t="shared" si="2"/>
        <v>444.20453533556451</v>
      </c>
      <c r="K14" s="7">
        <v>2193238.4500000002</v>
      </c>
      <c r="L14" s="7">
        <f t="shared" si="3"/>
        <v>3662491.45</v>
      </c>
      <c r="M14" s="8">
        <f t="shared" si="4"/>
        <v>166.99011682929415</v>
      </c>
    </row>
    <row r="15" spans="1:13" x14ac:dyDescent="0.25">
      <c r="A15" s="9" t="s">
        <v>8</v>
      </c>
      <c r="B15" s="10">
        <v>1006627.85</v>
      </c>
      <c r="C15" s="10">
        <v>1210256.68</v>
      </c>
      <c r="D15" s="11">
        <f t="shared" si="0"/>
        <v>120.22880948505448</v>
      </c>
      <c r="E15" s="10">
        <v>532667.24</v>
      </c>
      <c r="F15" s="10">
        <v>1137500.77</v>
      </c>
      <c r="G15" s="11">
        <f t="shared" si="1"/>
        <v>213.54809993571223</v>
      </c>
      <c r="H15" s="10">
        <v>639559.49</v>
      </c>
      <c r="I15" s="10">
        <v>4270460.1500000004</v>
      </c>
      <c r="J15" s="11">
        <f t="shared" si="2"/>
        <v>667.71898732985744</v>
      </c>
      <c r="K15" s="10">
        <v>2178854.58</v>
      </c>
      <c r="L15" s="10">
        <f t="shared" si="3"/>
        <v>6618217.6000000006</v>
      </c>
      <c r="M15" s="11">
        <f t="shared" si="4"/>
        <v>303.74755895824859</v>
      </c>
    </row>
    <row r="16" spans="1:13" x14ac:dyDescent="0.25">
      <c r="A16" s="6" t="s">
        <v>9</v>
      </c>
      <c r="B16" s="7">
        <v>4527265.63</v>
      </c>
      <c r="C16" s="7">
        <v>3816017.49</v>
      </c>
      <c r="D16" s="8">
        <f t="shared" si="0"/>
        <v>84.289675090259735</v>
      </c>
      <c r="E16" s="7">
        <v>978809.75</v>
      </c>
      <c r="F16" s="7">
        <v>1872702.7799999998</v>
      </c>
      <c r="G16" s="8">
        <f t="shared" si="1"/>
        <v>191.32449181263263</v>
      </c>
      <c r="H16" s="7">
        <v>1636815.07</v>
      </c>
      <c r="I16" s="7">
        <v>7779375.3499999996</v>
      </c>
      <c r="J16" s="8">
        <f t="shared" si="2"/>
        <v>475.27515432760526</v>
      </c>
      <c r="K16" s="7">
        <v>7142890.4500000002</v>
      </c>
      <c r="L16" s="7">
        <f>C16+F16+I16</f>
        <v>13468095.619999999</v>
      </c>
      <c r="M16" s="8">
        <f t="shared" si="4"/>
        <v>188.55245945988153</v>
      </c>
    </row>
    <row r="17" spans="1:13" ht="15.75" thickBot="1" x14ac:dyDescent="0.3">
      <c r="A17" s="18" t="s">
        <v>0</v>
      </c>
      <c r="B17" s="19">
        <v>73052954.540000007</v>
      </c>
      <c r="C17" s="19">
        <f>SUM(C8:C16)</f>
        <v>58801601.299999997</v>
      </c>
      <c r="D17" s="20">
        <f t="shared" si="0"/>
        <v>80.491749677014496</v>
      </c>
      <c r="E17" s="19">
        <v>7629721.5099999998</v>
      </c>
      <c r="F17" s="19">
        <f>SUM(F8:F16)</f>
        <v>14929670.809999999</v>
      </c>
      <c r="G17" s="20">
        <f t="shared" si="1"/>
        <v>195.67779492911006</v>
      </c>
      <c r="H17" s="19">
        <v>6406468.7999999998</v>
      </c>
      <c r="I17" s="19">
        <f>SUM(I8:I16)</f>
        <v>33384953.43</v>
      </c>
      <c r="J17" s="20">
        <f t="shared" si="2"/>
        <v>521.11318219484656</v>
      </c>
      <c r="K17" s="19">
        <v>87089144.849999994</v>
      </c>
      <c r="L17" s="19">
        <f>SUM(L8:L16)</f>
        <v>107116225.54000001</v>
      </c>
      <c r="M17" s="20">
        <f t="shared" si="4"/>
        <v>122.99606997461522</v>
      </c>
    </row>
    <row r="18" spans="1:13" ht="21" customHeight="1" x14ac:dyDescent="0.25">
      <c r="A18" s="17" t="s">
        <v>17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x14ac:dyDescent="0.25">
      <c r="A19" s="3" t="s">
        <v>11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5">
      <c r="E20" s="1"/>
      <c r="F20" s="1"/>
    </row>
  </sheetData>
  <mergeCells count="10">
    <mergeCell ref="A4:M4"/>
    <mergeCell ref="A18:M18"/>
    <mergeCell ref="J6:J7"/>
    <mergeCell ref="K6:L6"/>
    <mergeCell ref="M6:M7"/>
    <mergeCell ref="B6:C6"/>
    <mergeCell ref="D6:D7"/>
    <mergeCell ref="E6:F6"/>
    <mergeCell ref="G6:G7"/>
    <mergeCell ref="H6:I6"/>
  </mergeCells>
  <pageMargins left="0.24" right="0.16" top="0.75" bottom="0.75" header="0.3" footer="0.3"/>
  <pageSetup paperSize="9" scale="8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1.3.1-23</vt:lpstr>
      <vt:lpstr>'1.3.1-23'!Área_de_impresión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2017-03-09T12:52:09Z</cp:lastPrinted>
  <dcterms:created xsi:type="dcterms:W3CDTF">2014-06-27T11:56:58Z</dcterms:created>
  <dcterms:modified xsi:type="dcterms:W3CDTF">2017-06-07T12:34:48Z</dcterms:modified>
</cp:coreProperties>
</file>