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ACF35D69-D3A0-4556-8A51-B26D5FDA9431}" xr6:coauthVersionLast="34" xr6:coauthVersionMax="34" xr10:uidLastSave="{00000000-0000-0000-0000-000000000000}"/>
  <bookViews>
    <workbookView xWindow="-15" yWindow="-15" windowWidth="15570" windowHeight="5700" xr2:uid="{00000000-000D-0000-FFFF-FFFF00000000}"/>
  </bookViews>
  <sheets>
    <sheet name="1.3.1-1" sheetId="1" r:id="rId1"/>
  </sheets>
  <definedNames>
    <definedName name="_xlnm.Print_Area" localSheetId="0">'1.3.1-1'!$A$1:$E$37</definedName>
    <definedName name="OLE_LINK1" localSheetId="0">'1.3.1-1'!#REF!</definedName>
    <definedName name="OLE_LINK7" localSheetId="0">'1.3.1-1'!#REF!</definedName>
  </definedNames>
  <calcPr calcId="179017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8" i="1"/>
  <c r="D19" i="1" l="1"/>
  <c r="D18" i="1"/>
  <c r="D24" i="1" l="1"/>
  <c r="D25" i="1"/>
  <c r="C19" i="1"/>
  <c r="C25" i="1" s="1"/>
  <c r="C37" i="1" s="1"/>
  <c r="C18" i="1"/>
  <c r="C24" i="1" s="1"/>
  <c r="C36" i="1" s="1"/>
  <c r="E18" i="1" l="1"/>
  <c r="E25" i="1"/>
  <c r="D37" i="1"/>
  <c r="E37" i="1" s="1"/>
  <c r="E19" i="1"/>
  <c r="E24" i="1"/>
  <c r="D36" i="1"/>
  <c r="E36" i="1" s="1"/>
</calcChain>
</file>

<file path=xl/sharedStrings.xml><?xml version="1.0" encoding="utf-8"?>
<sst xmlns="http://schemas.openxmlformats.org/spreadsheetml/2006/main" count="57" uniqueCount="29">
  <si>
    <t>Cuadro 1.3.1-1</t>
  </si>
  <si>
    <t>% Var.</t>
  </si>
  <si>
    <t>Trigo</t>
  </si>
  <si>
    <t>Cebada</t>
  </si>
  <si>
    <t>Avena</t>
  </si>
  <si>
    <t>Centeno</t>
  </si>
  <si>
    <t>Total cereal</t>
  </si>
  <si>
    <t>Patata</t>
  </si>
  <si>
    <t>Girasol</t>
  </si>
  <si>
    <t>Alfalfa</t>
  </si>
  <si>
    <t>Viñedo</t>
  </si>
  <si>
    <t>Total</t>
  </si>
  <si>
    <t>Maíz</t>
  </si>
  <si>
    <t>Cereales de verano</t>
  </si>
  <si>
    <t>Cereales de invierno</t>
  </si>
  <si>
    <t>Triticale</t>
  </si>
  <si>
    <t>CES. Informe de Situación Económica y Social de Castilla y León en 2017</t>
  </si>
  <si>
    <t>Fuente:      Consejería de Agricultura y Ganadería de la Junta de Castilla y León.</t>
  </si>
  <si>
    <t>Superficies y producciones agrarias en Castilla y León, 2017</t>
  </si>
  <si>
    <r>
      <t>Remolacha</t>
    </r>
    <r>
      <rPr>
        <vertAlign val="superscript"/>
        <sz val="11"/>
        <color theme="1"/>
        <rFont val="Myriad Pro"/>
      </rPr>
      <t xml:space="preserve"> (2)</t>
    </r>
  </si>
  <si>
    <r>
      <t xml:space="preserve">Nota:       </t>
    </r>
    <r>
      <rPr>
        <vertAlign val="superscript"/>
        <sz val="11"/>
        <rFont val="Myriad Pro"/>
        <family val="2"/>
      </rPr>
      <t>(1)</t>
    </r>
    <r>
      <rPr>
        <sz val="11"/>
        <rFont val="Myriad Pro"/>
        <family val="2"/>
      </rPr>
      <t xml:space="preserve"> Los datos de la campaña 2016-2017 son provisionales (2017),</t>
    </r>
  </si>
  <si>
    <t xml:space="preserve">                      proceden de los avances de cultivos.</t>
  </si>
  <si>
    <r>
      <t xml:space="preserve">                 </t>
    </r>
    <r>
      <rPr>
        <vertAlign val="superscript"/>
        <sz val="11"/>
        <rFont val="Myriad Pro"/>
        <family val="2"/>
      </rPr>
      <t>(2)</t>
    </r>
    <r>
      <rPr>
        <sz val="11"/>
        <rFont val="Myriad Pro"/>
        <family val="2"/>
      </rPr>
      <t xml:space="preserve"> Los datos de remolacha (año 2017) son estimaciones ya que aún </t>
    </r>
  </si>
  <si>
    <t xml:space="preserve">                     no ha finalizado la recolección del cultivo.</t>
  </si>
  <si>
    <t>Has.</t>
  </si>
  <si>
    <t>Tm.</t>
  </si>
  <si>
    <t>(Has. Y Tm)</t>
  </si>
  <si>
    <t>Campaña 15-16</t>
  </si>
  <si>
    <r>
      <t xml:space="preserve">Campaña 16-17 </t>
    </r>
    <r>
      <rPr>
        <vertAlign val="superscript"/>
        <sz val="11"/>
        <color theme="0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</si>
</sst>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vertAlign val="superscript"/>
      <sz val="11"/>
      <color theme="1"/>
      <name val="Myriad Pro"/>
    </font>
    <font>
      <sz val="11"/>
      <name val="Myriad Pro"/>
      <family val="2"/>
    </font>
    <font>
      <vertAlign val="superscript"/>
      <sz val="11"/>
      <name val="Myriad Pro"/>
      <family val="2"/>
    </font>
    <font>
      <vertAlign val="superscript"/>
      <sz val="11"/>
      <color theme="0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43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horizontal="left"/>
    </xf>
    <xf numFmtId="0" fontId="5" fillId="2" borderId="0" xfId="1" applyFont="1"/>
    <xf numFmtId="164" fontId="4" fillId="5" borderId="0" xfId="0" applyNumberFormat="1" applyFont="1" applyFill="1" applyBorder="1" applyAlignment="1">
      <alignment horizontal="right" wrapText="1" indent="3"/>
    </xf>
    <xf numFmtId="0" fontId="4" fillId="0" borderId="0" xfId="0" applyFont="1" applyBorder="1" applyAlignment="1">
      <alignment horizontal="left" wrapText="1" indent="1"/>
    </xf>
    <xf numFmtId="3" fontId="4" fillId="0" borderId="0" xfId="0" applyNumberFormat="1" applyFont="1" applyBorder="1" applyAlignment="1">
      <alignment horizontal="right" wrapText="1" indent="3"/>
    </xf>
    <xf numFmtId="164" fontId="4" fillId="0" borderId="0" xfId="0" applyNumberFormat="1" applyFont="1" applyBorder="1" applyAlignment="1">
      <alignment horizontal="right" wrapText="1" indent="3"/>
    </xf>
    <xf numFmtId="0" fontId="4" fillId="5" borderId="0" xfId="0" applyFont="1" applyFill="1" applyBorder="1" applyAlignment="1">
      <alignment horizontal="left" wrapText="1" indent="1"/>
    </xf>
    <xf numFmtId="0" fontId="4" fillId="5" borderId="0" xfId="0" applyFont="1" applyFill="1" applyBorder="1" applyAlignment="1">
      <alignment horizontal="left" wrapText="1"/>
    </xf>
    <xf numFmtId="3" fontId="4" fillId="5" borderId="0" xfId="0" applyNumberFormat="1" applyFont="1" applyFill="1" applyBorder="1" applyAlignment="1">
      <alignment horizontal="right" wrapText="1" indent="3"/>
    </xf>
    <xf numFmtId="0" fontId="6" fillId="3" borderId="0" xfId="2" applyFont="1"/>
    <xf numFmtId="0" fontId="6" fillId="3" borderId="0" xfId="2" applyFont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6" borderId="0" xfId="4" applyFont="1" applyBorder="1" applyAlignment="1">
      <alignment horizontal="left" wrapText="1" indent="1"/>
    </xf>
    <xf numFmtId="0" fontId="4" fillId="6" borderId="0" xfId="4" applyFont="1" applyBorder="1" applyAlignment="1">
      <alignment horizontal="left" wrapText="1"/>
    </xf>
    <xf numFmtId="3" fontId="4" fillId="6" borderId="0" xfId="4" applyNumberFormat="1" applyFont="1" applyBorder="1" applyAlignment="1">
      <alignment horizontal="right" wrapText="1" indent="3"/>
    </xf>
    <xf numFmtId="164" fontId="4" fillId="6" borderId="0" xfId="4" applyNumberFormat="1" applyFont="1" applyBorder="1" applyAlignment="1">
      <alignment horizontal="right" wrapText="1" indent="3"/>
    </xf>
    <xf numFmtId="0" fontId="4" fillId="2" borderId="0" xfId="1" applyFont="1" applyBorder="1" applyAlignment="1">
      <alignment horizontal="left" wrapText="1" indent="1"/>
    </xf>
    <xf numFmtId="0" fontId="4" fillId="2" borderId="0" xfId="1" applyFont="1" applyBorder="1" applyAlignment="1">
      <alignment horizontal="left" wrapText="1"/>
    </xf>
    <xf numFmtId="3" fontId="4" fillId="2" borderId="0" xfId="1" applyNumberFormat="1" applyFont="1" applyBorder="1" applyAlignment="1">
      <alignment horizontal="right" wrapText="1" indent="3"/>
    </xf>
    <xf numFmtId="164" fontId="4" fillId="2" borderId="0" xfId="1" applyNumberFormat="1" applyFont="1" applyBorder="1" applyAlignment="1">
      <alignment horizontal="right" wrapText="1" indent="3"/>
    </xf>
    <xf numFmtId="0" fontId="4" fillId="7" borderId="0" xfId="4" applyFont="1" applyFill="1" applyBorder="1" applyAlignment="1">
      <alignment horizontal="left" wrapText="1" indent="1"/>
    </xf>
    <xf numFmtId="0" fontId="4" fillId="7" borderId="0" xfId="4" applyFont="1" applyFill="1" applyBorder="1" applyAlignment="1">
      <alignment horizontal="left" wrapText="1"/>
    </xf>
    <xf numFmtId="3" fontId="4" fillId="7" borderId="0" xfId="4" applyNumberFormat="1" applyFont="1" applyFill="1" applyBorder="1" applyAlignment="1">
      <alignment horizontal="right" wrapText="1" indent="3"/>
    </xf>
    <xf numFmtId="164" fontId="4" fillId="7" borderId="0" xfId="4" applyNumberFormat="1" applyFont="1" applyFill="1" applyBorder="1" applyAlignment="1">
      <alignment horizontal="right" wrapText="1" indent="3"/>
    </xf>
    <xf numFmtId="0" fontId="8" fillId="0" borderId="0" xfId="0" applyFont="1" applyBorder="1"/>
    <xf numFmtId="0" fontId="4" fillId="5" borderId="2" xfId="0" applyFont="1" applyFill="1" applyBorder="1" applyAlignment="1">
      <alignment horizontal="left" wrapText="1" indent="1"/>
    </xf>
    <xf numFmtId="0" fontId="4" fillId="5" borderId="2" xfId="0" applyFont="1" applyFill="1" applyBorder="1" applyAlignment="1">
      <alignment horizontal="left" wrapText="1"/>
    </xf>
    <xf numFmtId="3" fontId="4" fillId="5" borderId="2" xfId="0" applyNumberFormat="1" applyFont="1" applyFill="1" applyBorder="1" applyAlignment="1">
      <alignment horizontal="right" wrapText="1" indent="3"/>
    </xf>
    <xf numFmtId="164" fontId="4" fillId="5" borderId="2" xfId="0" applyNumberFormat="1" applyFont="1" applyFill="1" applyBorder="1" applyAlignment="1">
      <alignment horizontal="right" wrapText="1" indent="3"/>
    </xf>
    <xf numFmtId="0" fontId="8" fillId="4" borderId="0" xfId="3" applyFont="1" applyBorder="1" applyAlignment="1">
      <alignment horizontal="left" wrapText="1" indent="1"/>
    </xf>
    <xf numFmtId="0" fontId="8" fillId="4" borderId="0" xfId="3" applyFont="1" applyBorder="1" applyAlignment="1">
      <alignment horizontal="left" wrapText="1"/>
    </xf>
    <xf numFmtId="3" fontId="8" fillId="4" borderId="0" xfId="3" applyNumberFormat="1" applyFont="1" applyBorder="1" applyAlignment="1">
      <alignment horizontal="right" wrapText="1" indent="3"/>
    </xf>
    <xf numFmtId="164" fontId="8" fillId="4" borderId="0" xfId="3" applyNumberFormat="1" applyFont="1" applyBorder="1" applyAlignment="1">
      <alignment horizontal="right" wrapText="1" indent="3"/>
    </xf>
    <xf numFmtId="0" fontId="8" fillId="4" borderId="1" xfId="3" applyFont="1" applyFill="1" applyBorder="1" applyAlignment="1">
      <alignment horizontal="left" wrapText="1" indent="1"/>
    </xf>
    <xf numFmtId="0" fontId="8" fillId="4" borderId="1" xfId="3" applyFont="1" applyFill="1" applyBorder="1" applyAlignment="1">
      <alignment horizontal="left" wrapText="1"/>
    </xf>
    <xf numFmtId="3" fontId="8" fillId="4" borderId="1" xfId="3" applyNumberFormat="1" applyFont="1" applyFill="1" applyBorder="1" applyAlignment="1">
      <alignment horizontal="right" wrapText="1" indent="3"/>
    </xf>
    <xf numFmtId="164" fontId="8" fillId="4" borderId="1" xfId="3" applyNumberFormat="1" applyFont="1" applyFill="1" applyBorder="1" applyAlignment="1">
      <alignment horizontal="right" wrapText="1" indent="3"/>
    </xf>
    <xf numFmtId="0" fontId="6" fillId="3" borderId="0" xfId="2" applyFont="1" applyAlignment="1">
      <alignment horizontal="center" vertical="center"/>
    </xf>
    <xf numFmtId="0" fontId="8" fillId="0" borderId="0" xfId="0" applyFont="1" applyBorder="1" applyAlignment="1">
      <alignment horizontal="left" wrapText="1"/>
    </xf>
  </cellXfs>
  <cellStyles count="5">
    <cellStyle name="20% - Énfasis1" xfId="4" builtinId="30"/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Normal="100" workbookViewId="0">
      <selection activeCell="J18" sqref="J18"/>
    </sheetView>
  </sheetViews>
  <sheetFormatPr baseColWidth="10" defaultRowHeight="15" x14ac:dyDescent="0.25"/>
  <cols>
    <col min="1" max="1" width="21.28515625" customWidth="1"/>
    <col min="2" max="2" width="4.85546875" customWidth="1"/>
    <col min="3" max="4" width="17.7109375" customWidth="1"/>
    <col min="5" max="5" width="12" customWidth="1"/>
    <col min="6" max="6" width="11.42578125" customWidth="1"/>
  </cols>
  <sheetData>
    <row r="1" spans="1:6" s="1" customFormat="1" x14ac:dyDescent="0.25">
      <c r="A1" s="13" t="s">
        <v>16</v>
      </c>
      <c r="B1" s="2"/>
      <c r="C1" s="2"/>
      <c r="D1" s="2"/>
      <c r="E1" s="2"/>
      <c r="F1" s="3"/>
    </row>
    <row r="2" spans="1:6" ht="12.75" customHeight="1" x14ac:dyDescent="0.25">
      <c r="A2" s="3"/>
      <c r="B2" s="3"/>
      <c r="C2" s="3"/>
      <c r="D2" s="3"/>
      <c r="E2" s="3"/>
      <c r="F2" s="3"/>
    </row>
    <row r="3" spans="1:6" x14ac:dyDescent="0.25">
      <c r="A3" s="4" t="s">
        <v>0</v>
      </c>
      <c r="B3" s="5"/>
      <c r="C3" s="5"/>
      <c r="D3" s="5"/>
      <c r="E3" s="5"/>
      <c r="F3" s="3"/>
    </row>
    <row r="4" spans="1:6" x14ac:dyDescent="0.25">
      <c r="A4" s="4" t="s">
        <v>18</v>
      </c>
      <c r="B4" s="5"/>
      <c r="C4" s="5"/>
      <c r="D4" s="5"/>
      <c r="E4" s="5"/>
      <c r="F4" s="3"/>
    </row>
    <row r="5" spans="1:6" x14ac:dyDescent="0.25">
      <c r="A5" s="4" t="s">
        <v>26</v>
      </c>
      <c r="B5" s="5"/>
      <c r="C5" s="5"/>
      <c r="D5" s="5"/>
      <c r="E5" s="5"/>
      <c r="F5" s="3"/>
    </row>
    <row r="6" spans="1:6" x14ac:dyDescent="0.25">
      <c r="A6" s="3"/>
      <c r="B6" s="3"/>
      <c r="C6" s="3"/>
      <c r="D6" s="3"/>
      <c r="E6" s="3"/>
      <c r="F6" s="3"/>
    </row>
    <row r="7" spans="1:6" ht="28.5" customHeight="1" x14ac:dyDescent="0.25">
      <c r="A7" s="3"/>
      <c r="B7" s="3"/>
      <c r="C7" s="14" t="s">
        <v>27</v>
      </c>
      <c r="D7" s="14" t="s">
        <v>28</v>
      </c>
      <c r="E7" s="41" t="s">
        <v>1</v>
      </c>
      <c r="F7" s="3"/>
    </row>
    <row r="8" spans="1:6" ht="18" customHeight="1" x14ac:dyDescent="0.25">
      <c r="A8" s="29" t="s">
        <v>2</v>
      </c>
      <c r="B8" s="30" t="s">
        <v>24</v>
      </c>
      <c r="C8" s="31">
        <v>904903</v>
      </c>
      <c r="D8" s="31">
        <v>858668</v>
      </c>
      <c r="E8" s="32">
        <f>(D8/C8)*100-100</f>
        <v>-5.1093874150047043</v>
      </c>
      <c r="F8" s="3"/>
    </row>
    <row r="9" spans="1:6" ht="18" customHeight="1" x14ac:dyDescent="0.25">
      <c r="A9" s="7"/>
      <c r="B9" s="15" t="s">
        <v>25</v>
      </c>
      <c r="C9" s="8">
        <v>3980302.9269999997</v>
      </c>
      <c r="D9" s="8">
        <v>1505146</v>
      </c>
      <c r="E9" s="9">
        <f t="shared" ref="E9:E37" si="0">(D9/C9)*100-100</f>
        <v>-62.185139482977846</v>
      </c>
      <c r="F9" s="3"/>
    </row>
    <row r="10" spans="1:6" ht="18" customHeight="1" x14ac:dyDescent="0.25">
      <c r="A10" s="10" t="s">
        <v>3</v>
      </c>
      <c r="B10" s="11" t="s">
        <v>24</v>
      </c>
      <c r="C10" s="12">
        <v>786326</v>
      </c>
      <c r="D10" s="12">
        <v>780873</v>
      </c>
      <c r="E10" s="6">
        <f t="shared" si="0"/>
        <v>-0.69347827745744439</v>
      </c>
      <c r="F10" s="3"/>
    </row>
    <row r="11" spans="1:6" ht="18" customHeight="1" x14ac:dyDescent="0.25">
      <c r="A11" s="7"/>
      <c r="B11" s="15" t="s">
        <v>25</v>
      </c>
      <c r="C11" s="8">
        <v>3291948.4639999997</v>
      </c>
      <c r="D11" s="8">
        <v>973230</v>
      </c>
      <c r="E11" s="9">
        <f t="shared" si="0"/>
        <v>-70.436049936898399</v>
      </c>
      <c r="F11" s="3"/>
    </row>
    <row r="12" spans="1:6" ht="18" customHeight="1" x14ac:dyDescent="0.25">
      <c r="A12" s="10" t="s">
        <v>4</v>
      </c>
      <c r="B12" s="11" t="s">
        <v>24</v>
      </c>
      <c r="C12" s="12">
        <v>87194</v>
      </c>
      <c r="D12" s="12">
        <v>94346</v>
      </c>
      <c r="E12" s="6">
        <f t="shared" si="0"/>
        <v>8.2023992476546397</v>
      </c>
      <c r="F12" s="3"/>
    </row>
    <row r="13" spans="1:6" ht="18" customHeight="1" x14ac:dyDescent="0.25">
      <c r="A13" s="7"/>
      <c r="B13" s="15" t="s">
        <v>25</v>
      </c>
      <c r="C13" s="8">
        <v>300637.83799999999</v>
      </c>
      <c r="D13" s="8">
        <v>118381</v>
      </c>
      <c r="E13" s="9">
        <f t="shared" si="0"/>
        <v>-60.623386335022808</v>
      </c>
      <c r="F13" s="3"/>
    </row>
    <row r="14" spans="1:6" ht="18" customHeight="1" x14ac:dyDescent="0.25">
      <c r="A14" s="10" t="s">
        <v>5</v>
      </c>
      <c r="B14" s="11" t="s">
        <v>24</v>
      </c>
      <c r="C14" s="12">
        <v>101659</v>
      </c>
      <c r="D14" s="12">
        <v>70178</v>
      </c>
      <c r="E14" s="6">
        <f t="shared" si="0"/>
        <v>-30.967253268279251</v>
      </c>
      <c r="F14" s="3"/>
    </row>
    <row r="15" spans="1:6" ht="18" customHeight="1" x14ac:dyDescent="0.25">
      <c r="A15" s="7"/>
      <c r="B15" s="15" t="s">
        <v>25</v>
      </c>
      <c r="C15" s="8">
        <v>281299.33299999998</v>
      </c>
      <c r="D15" s="8">
        <v>75288</v>
      </c>
      <c r="E15" s="9">
        <f t="shared" si="0"/>
        <v>-73.23562797072114</v>
      </c>
      <c r="F15" s="3"/>
    </row>
    <row r="16" spans="1:6" s="1" customFormat="1" ht="18" customHeight="1" x14ac:dyDescent="0.25">
      <c r="A16" s="10" t="s">
        <v>15</v>
      </c>
      <c r="B16" s="11" t="s">
        <v>24</v>
      </c>
      <c r="C16" s="12">
        <v>30721</v>
      </c>
      <c r="D16" s="12">
        <v>25345</v>
      </c>
      <c r="E16" s="6">
        <f t="shared" si="0"/>
        <v>-17.499430357084734</v>
      </c>
      <c r="F16" s="3"/>
    </row>
    <row r="17" spans="1:6" s="1" customFormat="1" ht="18" customHeight="1" x14ac:dyDescent="0.25">
      <c r="A17" s="7"/>
      <c r="B17" s="15" t="s">
        <v>25</v>
      </c>
      <c r="C17" s="8">
        <v>113252.38</v>
      </c>
      <c r="D17" s="8">
        <v>33062</v>
      </c>
      <c r="E17" s="9">
        <f t="shared" si="0"/>
        <v>-70.806794523876675</v>
      </c>
      <c r="F17" s="3"/>
    </row>
    <row r="18" spans="1:6" ht="18" customHeight="1" x14ac:dyDescent="0.25">
      <c r="A18" s="16" t="s">
        <v>14</v>
      </c>
      <c r="B18" s="17" t="s">
        <v>24</v>
      </c>
      <c r="C18" s="18">
        <f>C8+C10+C12+C14+C16</f>
        <v>1910803</v>
      </c>
      <c r="D18" s="18">
        <f>D8+D10+D12+D14+D16</f>
        <v>1829410</v>
      </c>
      <c r="E18" s="19">
        <f t="shared" si="0"/>
        <v>-4.2596227868597651</v>
      </c>
      <c r="F18" s="3"/>
    </row>
    <row r="19" spans="1:6" ht="18" customHeight="1" x14ac:dyDescent="0.25">
      <c r="A19" s="24"/>
      <c r="B19" s="25" t="s">
        <v>25</v>
      </c>
      <c r="C19" s="26">
        <f>C9+C11+C13+C15+C17</f>
        <v>7967440.9419999979</v>
      </c>
      <c r="D19" s="26">
        <f>D9+D11+D13+D15+D17</f>
        <v>2705107</v>
      </c>
      <c r="E19" s="27">
        <f t="shared" si="0"/>
        <v>-66.047981783709844</v>
      </c>
      <c r="F19" s="3"/>
    </row>
    <row r="20" spans="1:6" ht="18" customHeight="1" x14ac:dyDescent="0.25">
      <c r="A20" s="10" t="s">
        <v>12</v>
      </c>
      <c r="B20" s="11" t="s">
        <v>24</v>
      </c>
      <c r="C20" s="12">
        <v>102053</v>
      </c>
      <c r="D20" s="12">
        <v>88272</v>
      </c>
      <c r="E20" s="6">
        <f t="shared" si="0"/>
        <v>-13.503767650142578</v>
      </c>
      <c r="F20" s="3"/>
    </row>
    <row r="21" spans="1:6" ht="18" customHeight="1" x14ac:dyDescent="0.25">
      <c r="A21" s="7"/>
      <c r="B21" s="15" t="s">
        <v>25</v>
      </c>
      <c r="C21" s="8">
        <v>1078409.03</v>
      </c>
      <c r="D21" s="8">
        <v>932272</v>
      </c>
      <c r="E21" s="9">
        <f t="shared" si="0"/>
        <v>-13.551168984554963</v>
      </c>
      <c r="F21" s="3"/>
    </row>
    <row r="22" spans="1:6" ht="18" customHeight="1" x14ac:dyDescent="0.25">
      <c r="A22" s="16" t="s">
        <v>13</v>
      </c>
      <c r="B22" s="17" t="s">
        <v>24</v>
      </c>
      <c r="C22" s="18">
        <v>102257</v>
      </c>
      <c r="D22" s="18">
        <v>88533</v>
      </c>
      <c r="E22" s="19">
        <f t="shared" si="0"/>
        <v>-13.42108608701605</v>
      </c>
      <c r="F22" s="3"/>
    </row>
    <row r="23" spans="1:6" ht="18" customHeight="1" x14ac:dyDescent="0.25">
      <c r="A23" s="16"/>
      <c r="B23" s="17" t="s">
        <v>25</v>
      </c>
      <c r="C23" s="18">
        <v>1079563</v>
      </c>
      <c r="D23" s="18">
        <v>933365</v>
      </c>
      <c r="E23" s="19">
        <f t="shared" si="0"/>
        <v>-13.542331480423101</v>
      </c>
      <c r="F23" s="3"/>
    </row>
    <row r="24" spans="1:6" ht="18" customHeight="1" x14ac:dyDescent="0.25">
      <c r="A24" s="20" t="s">
        <v>6</v>
      </c>
      <c r="B24" s="21" t="s">
        <v>24</v>
      </c>
      <c r="C24" s="22">
        <f>C18+C22</f>
        <v>2013060</v>
      </c>
      <c r="D24" s="22">
        <f>D18+D22</f>
        <v>1917943</v>
      </c>
      <c r="E24" s="23">
        <f t="shared" si="0"/>
        <v>-4.7249957775724454</v>
      </c>
      <c r="F24" s="3"/>
    </row>
    <row r="25" spans="1:6" ht="18" customHeight="1" x14ac:dyDescent="0.25">
      <c r="A25" s="20"/>
      <c r="B25" s="21" t="s">
        <v>25</v>
      </c>
      <c r="C25" s="22">
        <f>C19+C23</f>
        <v>9047003.9419999979</v>
      </c>
      <c r="D25" s="22">
        <f>D19+D23</f>
        <v>3638472</v>
      </c>
      <c r="E25" s="23">
        <f t="shared" si="0"/>
        <v>-59.782575277670851</v>
      </c>
      <c r="F25" s="3"/>
    </row>
    <row r="26" spans="1:6" ht="18" customHeight="1" x14ac:dyDescent="0.25">
      <c r="A26" s="10" t="s">
        <v>7</v>
      </c>
      <c r="B26" s="11" t="s">
        <v>24</v>
      </c>
      <c r="C26" s="12">
        <v>19874</v>
      </c>
      <c r="D26" s="12">
        <v>20426</v>
      </c>
      <c r="E26" s="6">
        <f t="shared" si="0"/>
        <v>2.7774982389050962</v>
      </c>
      <c r="F26" s="3"/>
    </row>
    <row r="27" spans="1:6" ht="18" customHeight="1" x14ac:dyDescent="0.25">
      <c r="A27" s="7"/>
      <c r="B27" s="15" t="s">
        <v>25</v>
      </c>
      <c r="C27" s="8">
        <v>853912.84900000005</v>
      </c>
      <c r="D27" s="8">
        <v>887454</v>
      </c>
      <c r="E27" s="9">
        <f t="shared" si="0"/>
        <v>3.9279360931597722</v>
      </c>
      <c r="F27" s="3"/>
    </row>
    <row r="28" spans="1:6" ht="18" customHeight="1" x14ac:dyDescent="0.25">
      <c r="A28" s="10" t="s">
        <v>19</v>
      </c>
      <c r="B28" s="11" t="s">
        <v>24</v>
      </c>
      <c r="C28" s="12">
        <v>22494</v>
      </c>
      <c r="D28" s="12">
        <v>25744</v>
      </c>
      <c r="E28" s="6">
        <f t="shared" si="0"/>
        <v>14.44829732373077</v>
      </c>
      <c r="F28" s="3"/>
    </row>
    <row r="29" spans="1:6" ht="18" customHeight="1" x14ac:dyDescent="0.25">
      <c r="A29" s="7"/>
      <c r="B29" s="15" t="s">
        <v>25</v>
      </c>
      <c r="C29" s="8">
        <v>2037241.639</v>
      </c>
      <c r="D29" s="8">
        <v>2336345</v>
      </c>
      <c r="E29" s="9">
        <f t="shared" si="0"/>
        <v>14.681781251379576</v>
      </c>
      <c r="F29" s="3"/>
    </row>
    <row r="30" spans="1:6" ht="18" customHeight="1" x14ac:dyDescent="0.25">
      <c r="A30" s="10" t="s">
        <v>8</v>
      </c>
      <c r="B30" s="11" t="s">
        <v>24</v>
      </c>
      <c r="C30" s="12">
        <v>248530</v>
      </c>
      <c r="D30" s="12">
        <v>266105</v>
      </c>
      <c r="E30" s="6">
        <f t="shared" si="0"/>
        <v>7.0715808956665285</v>
      </c>
      <c r="F30" s="3"/>
    </row>
    <row r="31" spans="1:6" ht="18" customHeight="1" x14ac:dyDescent="0.25">
      <c r="A31" s="7"/>
      <c r="B31" s="15" t="s">
        <v>25</v>
      </c>
      <c r="C31" s="8">
        <v>256190.32500000001</v>
      </c>
      <c r="D31" s="8">
        <v>280858</v>
      </c>
      <c r="E31" s="9">
        <f t="shared" si="0"/>
        <v>9.6286520578011618</v>
      </c>
      <c r="F31" s="3"/>
    </row>
    <row r="32" spans="1:6" ht="18" customHeight="1" x14ac:dyDescent="0.25">
      <c r="A32" s="10" t="s">
        <v>9</v>
      </c>
      <c r="B32" s="11" t="s">
        <v>24</v>
      </c>
      <c r="C32" s="12">
        <v>100705</v>
      </c>
      <c r="D32" s="12">
        <v>99154</v>
      </c>
      <c r="E32" s="6">
        <f t="shared" si="0"/>
        <v>-1.5401419989076999</v>
      </c>
      <c r="F32" s="3"/>
    </row>
    <row r="33" spans="1:6" ht="18" customHeight="1" x14ac:dyDescent="0.25">
      <c r="A33" s="7"/>
      <c r="B33" s="15" t="s">
        <v>25</v>
      </c>
      <c r="C33" s="8">
        <v>3073802.11</v>
      </c>
      <c r="D33" s="8">
        <v>1358032</v>
      </c>
      <c r="E33" s="9">
        <f t="shared" si="0"/>
        <v>-55.819146730952049</v>
      </c>
      <c r="F33" s="3"/>
    </row>
    <row r="34" spans="1:6" ht="18" customHeight="1" x14ac:dyDescent="0.25">
      <c r="A34" s="10" t="s">
        <v>10</v>
      </c>
      <c r="B34" s="11" t="s">
        <v>24</v>
      </c>
      <c r="C34" s="12">
        <v>75445</v>
      </c>
      <c r="D34" s="12">
        <v>77311</v>
      </c>
      <c r="E34" s="6">
        <f t="shared" si="0"/>
        <v>2.4733249386970755</v>
      </c>
      <c r="F34" s="3"/>
    </row>
    <row r="35" spans="1:6" ht="18" customHeight="1" x14ac:dyDescent="0.25">
      <c r="A35" s="7"/>
      <c r="B35" s="15" t="s">
        <v>25</v>
      </c>
      <c r="C35" s="8">
        <v>377731.57900000003</v>
      </c>
      <c r="D35" s="8">
        <v>201704</v>
      </c>
      <c r="E35" s="9">
        <f t="shared" si="0"/>
        <v>-46.601234523735698</v>
      </c>
      <c r="F35" s="3"/>
    </row>
    <row r="36" spans="1:6" ht="18" customHeight="1" x14ac:dyDescent="0.25">
      <c r="A36" s="33" t="s">
        <v>11</v>
      </c>
      <c r="B36" s="34" t="s">
        <v>24</v>
      </c>
      <c r="C36" s="35">
        <f>C24+C26+C28+C30+C32+C34</f>
        <v>2480108</v>
      </c>
      <c r="D36" s="35">
        <f>D24+D26+D28+D30+D32+D34</f>
        <v>2406683</v>
      </c>
      <c r="E36" s="36">
        <f t="shared" si="0"/>
        <v>-2.9605565564080223</v>
      </c>
      <c r="F36" s="3"/>
    </row>
    <row r="37" spans="1:6" ht="18" customHeight="1" x14ac:dyDescent="0.25">
      <c r="A37" s="37"/>
      <c r="B37" s="38" t="s">
        <v>25</v>
      </c>
      <c r="C37" s="39">
        <f>C25+C27+C29+C31+C33+C35</f>
        <v>15645882.443999996</v>
      </c>
      <c r="D37" s="39">
        <f>D25+D27+D29+D31+D33+D35</f>
        <v>8702865</v>
      </c>
      <c r="E37" s="40">
        <f t="shared" si="0"/>
        <v>-44.376004158605696</v>
      </c>
      <c r="F37" s="3"/>
    </row>
    <row r="38" spans="1:6" ht="15" customHeight="1" x14ac:dyDescent="0.25">
      <c r="A38" s="42" t="s">
        <v>20</v>
      </c>
      <c r="B38" s="42"/>
      <c r="C38" s="42"/>
      <c r="D38" s="42"/>
      <c r="E38" s="42"/>
    </row>
    <row r="39" spans="1:6" ht="15" customHeight="1" x14ac:dyDescent="0.25">
      <c r="A39" s="42" t="s">
        <v>21</v>
      </c>
      <c r="B39" s="42"/>
      <c r="C39" s="42"/>
      <c r="D39" s="42"/>
      <c r="E39" s="42"/>
    </row>
    <row r="40" spans="1:6" ht="15" customHeight="1" x14ac:dyDescent="0.25">
      <c r="A40" s="42" t="s">
        <v>22</v>
      </c>
      <c r="B40" s="42"/>
      <c r="C40" s="42"/>
      <c r="D40" s="42"/>
      <c r="E40" s="42"/>
    </row>
    <row r="41" spans="1:6" x14ac:dyDescent="0.25">
      <c r="A41" s="42" t="s">
        <v>23</v>
      </c>
      <c r="B41" s="42"/>
      <c r="C41" s="42"/>
      <c r="D41" s="42"/>
      <c r="E41" s="42"/>
    </row>
    <row r="42" spans="1:6" x14ac:dyDescent="0.25">
      <c r="A42" s="28" t="s">
        <v>17</v>
      </c>
    </row>
  </sheetData>
  <mergeCells count="4">
    <mergeCell ref="A40:E40"/>
    <mergeCell ref="A39:E39"/>
    <mergeCell ref="A41:E41"/>
    <mergeCell ref="A38:E38"/>
  </mergeCells>
  <pageMargins left="0.86614173228346458" right="0.70866141732283472" top="0.98425196850393704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2018-04-13T10:35:29Z</cp:lastPrinted>
  <dcterms:created xsi:type="dcterms:W3CDTF">2014-06-27T11:56:58Z</dcterms:created>
  <dcterms:modified xsi:type="dcterms:W3CDTF">2018-07-04T12:16:33Z</dcterms:modified>
</cp:coreProperties>
</file>