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8\ISSES 2018 DEFINITIVO\Cuadros Definitivos\1.10\1.10.2\"/>
    </mc:Choice>
  </mc:AlternateContent>
  <xr:revisionPtr revIDLastSave="0" documentId="13_ncr:1_{3FCE47A5-EF56-48AC-AB76-52DB1C6DFB1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1.10.2-21" sheetId="1" r:id="rId1"/>
  </sheets>
  <definedNames>
    <definedName name="_xlnm.Print_Area" localSheetId="0">'1.10.2-21'!#REF!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11" i="1"/>
  <c r="B13" i="1"/>
  <c r="B14" i="1"/>
  <c r="B15" i="1"/>
  <c r="B16" i="1"/>
  <c r="B17" i="1"/>
  <c r="B18" i="1"/>
  <c r="B19" i="1"/>
  <c r="B20" i="1"/>
  <c r="B21" i="1"/>
  <c r="B12" i="1"/>
  <c r="B35" i="1"/>
  <c r="F11" i="1" l="1"/>
</calcChain>
</file>

<file path=xl/sharedStrings.xml><?xml version="1.0" encoding="utf-8"?>
<sst xmlns="http://schemas.openxmlformats.org/spreadsheetml/2006/main" count="51" uniqueCount="27">
  <si>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</si>
  <si>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</si>
  <si>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</si>
  <si>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</si>
  <si>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</si>
  <si>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</si>
  <si>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</si>
  <si>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</si>
  <si>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</si>
  <si>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Provincia</t>
  </si>
  <si>
    <t xml:space="preserve">Programa de infraestructuras viarias (453A01) de la Junta de Castilla y León: </t>
  </si>
  <si>
    <t>Sin provincializar</t>
  </si>
  <si>
    <t xml:space="preserve">Total </t>
  </si>
  <si>
    <t>(según presupuestos) (millones de euros)</t>
  </si>
  <si>
    <t>Millones Euros</t>
  </si>
  <si>
    <t>Inversión por provincias en Castilla y León, 2017-2018</t>
  </si>
  <si>
    <t>% var. 17-18</t>
  </si>
  <si>
    <t xml:space="preserve">                    Por ello, se han actualizado los datos correspondientes al ejercicio 2017 (descontando las aportaciones a Provilsa</t>
  </si>
  <si>
    <t>Fuente:    Consejería de Fomento y Medio Ambiente de la Junta de Castilla y León.</t>
  </si>
  <si>
    <t>% s/total
(sin s.p.)</t>
  </si>
  <si>
    <t>CES. Informe de Situación Económica y Social de Castilla y León en 2018</t>
  </si>
  <si>
    <t xml:space="preserve">                    contabilizadas en capítulo 9).</t>
  </si>
  <si>
    <r>
      <t>Cuadro 1.10.2-</t>
    </r>
    <r>
      <rPr>
        <b/>
        <sz val="11"/>
        <rFont val="Myriad Pro"/>
        <family val="2"/>
      </rPr>
      <t>21</t>
    </r>
  </si>
  <si>
    <r>
      <t>Inversión (Crédito obligado)</t>
    </r>
    <r>
      <rPr>
        <vertAlign val="superscript"/>
        <sz val="11"/>
        <color theme="0"/>
        <rFont val="Myriad Pro"/>
        <family val="2"/>
      </rPr>
      <t>(1)</t>
    </r>
  </si>
  <si>
    <r>
      <t xml:space="preserve">Nota:  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>La información en la ejecución de los capítulos 4, 6 y 7 del Programa 453A01.</t>
    </r>
  </si>
  <si>
    <t>Inversión por provincias en Castilla y León, 2018-2019</t>
  </si>
  <si>
    <t>% var.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</si>
</sst>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sz val="1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/>
    <xf numFmtId="0" fontId="1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5" fillId="2" borderId="0" xfId="1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4" borderId="0" xfId="3" applyFont="1"/>
    <xf numFmtId="0" fontId="4" fillId="0" borderId="0" xfId="0" applyFont="1" applyAlignment="1">
      <alignment horizontal="left" vertical="top" wrapText="1" indent="1"/>
    </xf>
    <xf numFmtId="2" fontId="4" fillId="0" borderId="0" xfId="0" applyNumberFormat="1" applyFont="1" applyAlignment="1">
      <alignment horizontal="right" vertical="center" wrapText="1" indent="2"/>
    </xf>
    <xf numFmtId="2" fontId="4" fillId="5" borderId="0" xfId="0" applyNumberFormat="1" applyFont="1" applyFill="1" applyAlignment="1">
      <alignment horizontal="right" vertical="center" wrapText="1" indent="2"/>
    </xf>
    <xf numFmtId="0" fontId="4" fillId="3" borderId="0" xfId="2" applyFont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wrapText="1" indent="1"/>
    </xf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right" vertical="center" wrapText="1"/>
    </xf>
    <xf numFmtId="2" fontId="4" fillId="5" borderId="1" xfId="0" applyNumberFormat="1" applyFont="1" applyFill="1" applyBorder="1" applyAlignment="1">
      <alignment vertical="center" wrapText="1"/>
    </xf>
    <xf numFmtId="2" fontId="4" fillId="6" borderId="2" xfId="0" applyNumberFormat="1" applyFont="1" applyFill="1" applyBorder="1" applyAlignment="1">
      <alignment horizontal="right" vertical="center" wrapText="1" indent="1"/>
    </xf>
    <xf numFmtId="2" fontId="4" fillId="6" borderId="2" xfId="0" applyNumberFormat="1" applyFont="1" applyFill="1" applyBorder="1" applyAlignment="1">
      <alignment horizontal="right" vertical="center" wrapText="1" indent="2"/>
    </xf>
    <xf numFmtId="2" fontId="4" fillId="5" borderId="1" xfId="0" applyNumberFormat="1" applyFont="1" applyFill="1" applyBorder="1" applyAlignment="1">
      <alignment horizontal="right" vertical="center" wrapText="1" indent="2"/>
    </xf>
    <xf numFmtId="2" fontId="8" fillId="0" borderId="0" xfId="0" applyNumberFormat="1" applyFont="1" applyAlignment="1">
      <alignment horizontal="right" vertical="center" indent="2"/>
    </xf>
    <xf numFmtId="2" fontId="8" fillId="5" borderId="0" xfId="0" applyNumberFormat="1" applyFont="1" applyFill="1" applyAlignment="1">
      <alignment horizontal="right" vertical="center" indent="2"/>
    </xf>
    <xf numFmtId="2" fontId="8" fillId="6" borderId="2" xfId="0" applyNumberFormat="1" applyFont="1" applyFill="1" applyBorder="1" applyAlignment="1">
      <alignment horizontal="right" vertical="center" indent="2"/>
    </xf>
    <xf numFmtId="0" fontId="4" fillId="4" borderId="0" xfId="3" applyFont="1" applyAlignment="1">
      <alignment horizontal="center" vertical="center" wrapText="1"/>
    </xf>
    <xf numFmtId="0" fontId="4" fillId="4" borderId="0" xfId="3" applyFont="1" applyAlignment="1">
      <alignment horizontal="center" wrapText="1"/>
    </xf>
    <xf numFmtId="0" fontId="4" fillId="4" borderId="0" xfId="3" applyFont="1"/>
    <xf numFmtId="0" fontId="5" fillId="2" borderId="0" xfId="1" applyFont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right" vertical="center" wrapText="1" indent="2"/>
    </xf>
    <xf numFmtId="2" fontId="8" fillId="5" borderId="0" xfId="0" applyNumberFormat="1" applyFont="1" applyFill="1" applyBorder="1" applyAlignment="1">
      <alignment horizontal="right" vertical="center" indent="2"/>
    </xf>
    <xf numFmtId="4" fontId="4" fillId="6" borderId="2" xfId="0" applyNumberFormat="1" applyFont="1" applyFill="1" applyBorder="1" applyAlignment="1">
      <alignment horizontal="right" vertical="center" wrapText="1" indent="1"/>
    </xf>
    <xf numFmtId="4" fontId="4" fillId="5" borderId="0" xfId="0" applyNumberFormat="1" applyFont="1" applyFill="1" applyBorder="1" applyAlignment="1">
      <alignment horizontal="right" vertical="center" wrapText="1" indent="1"/>
    </xf>
    <xf numFmtId="2" fontId="4" fillId="5" borderId="0" xfId="0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3" fillId="4" borderId="0" xfId="3" applyFont="1"/>
    <xf numFmtId="0" fontId="4" fillId="0" borderId="0" xfId="0" applyFont="1" applyAlignment="1">
      <alignment horizontal="left" vertical="center"/>
    </xf>
    <xf numFmtId="0" fontId="4" fillId="3" borderId="0" xfId="2" applyFont="1" applyAlignment="1">
      <alignment horizontal="right" vertical="center" wrapText="1"/>
    </xf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right" vertical="center" wrapText="1"/>
    </xf>
    <xf numFmtId="0" fontId="4" fillId="0" borderId="0" xfId="0" applyFont="1" applyAlignment="1">
      <alignment horizontal="left" vertical="top" wrapText="1" indent="1"/>
    </xf>
    <xf numFmtId="10" fontId="4" fillId="5" borderId="1" xfId="0" applyNumberFormat="1" applyFont="1" applyFill="1" applyBorder="1" applyAlignment="1">
      <alignment vertical="center" wrapText="1"/>
    </xf>
    <xf numFmtId="10" fontId="4" fillId="0" borderId="0" xfId="0" applyNumberFormat="1" applyFont="1" applyAlignment="1">
      <alignment horizontal="right" vertical="center" wrapText="1" indent="2"/>
    </xf>
    <xf numFmtId="10" fontId="4" fillId="5" borderId="0" xfId="0" applyNumberFormat="1" applyFont="1" applyFill="1" applyAlignment="1">
      <alignment horizontal="right" vertical="center" wrapText="1" indent="2"/>
    </xf>
    <xf numFmtId="4" fontId="4" fillId="5" borderId="1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Alignment="1">
      <alignment horizontal="right" vertical="center" wrapText="1" indent="1"/>
    </xf>
    <xf numFmtId="0" fontId="3" fillId="6" borderId="0" xfId="2" applyFont="1" applyFill="1" applyAlignment="1">
      <alignment horizontal="left" wrapText="1" indent="1"/>
    </xf>
    <xf numFmtId="0" fontId="4" fillId="7" borderId="0" xfId="2" applyFont="1" applyFill="1" applyAlignment="1">
      <alignment horizontal="left" wrapText="1" indent="1"/>
    </xf>
    <xf numFmtId="2" fontId="4" fillId="7" borderId="0" xfId="0" applyNumberFormat="1" applyFont="1" applyFill="1" applyAlignment="1">
      <alignment horizontal="right" vertical="center" wrapText="1" indent="1"/>
    </xf>
    <xf numFmtId="10" fontId="4" fillId="7" borderId="2" xfId="0" applyNumberFormat="1" applyFont="1" applyFill="1" applyBorder="1" applyAlignment="1">
      <alignment horizontal="right" vertical="center" wrapText="1" indent="2"/>
    </xf>
    <xf numFmtId="2" fontId="4" fillId="7" borderId="2" xfId="0" applyNumberFormat="1" applyFont="1" applyFill="1" applyBorder="1" applyAlignment="1">
      <alignment horizontal="right" vertical="center" wrapText="1" indent="2"/>
    </xf>
    <xf numFmtId="2" fontId="8" fillId="7" borderId="2" xfId="0" applyNumberFormat="1" applyFont="1" applyFill="1" applyBorder="1" applyAlignment="1">
      <alignment horizontal="right" vertical="center" indent="2"/>
    </xf>
  </cellXfs>
  <cellStyles count="7">
    <cellStyle name="20% - Énfasis1" xfId="2" builtinId="30"/>
    <cellStyle name="40% - Énfasis1" xfId="3" builtinId="31"/>
    <cellStyle name="40% - Énfasis1 2" xfId="6" xr:uid="{F447C30C-7DC7-42F7-BE55-E565EBC84C54}"/>
    <cellStyle name="Énfasis1" xfId="1" builtinId="29"/>
    <cellStyle name="Normal" xfId="0" builtinId="0"/>
    <cellStyle name="Normal 2" xfId="4" xr:uid="{383CC040-21D6-4B8A-90AE-6FF9D0B3EA0F}"/>
    <cellStyle name="Normal 4" xfId="5" xr:uid="{A3605166-A6A7-47BB-9918-12ECD2D7661B}"/>
  </cellStyles>
  <dxfs count="16"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B28BDB-5605-464C-92EC-0A1EFB973F06}" name="Tabla423" displayName="Tabla423" ref="A11:F21" headerRowCount="0" totalsRowShown="0" headerRowDxfId="15" dataDxfId="13" headerRowBorderDxfId="14" tableBorderDxfId="12">
  <tableColumns count="6">
    <tableColumn id="1" xr3:uid="{BA055B85-882B-4E5D-9A5A-2D1482BF9595}" name="Sin provincializar" headerRowDxfId="11" dataDxfId="10"/>
    <tableColumn id="2" xr3:uid="{988FB784-8B8A-4615-9920-F7B58E55BADF}" name="4.607.340,72" headerRowDxfId="9" dataDxfId="8"/>
    <tableColumn id="3" xr3:uid="{6DA8D873-E612-4BD6-9F6A-0629512BFA15}" name="----" headerRowDxfId="7" dataDxfId="1"/>
    <tableColumn id="4" xr3:uid="{44855B8D-035C-4DF0-96E1-00692EE0450B}" name="15.253.514,06" headerRowDxfId="6" dataDxfId="0">
      <calculatedColumnFormula>D35/1000000</calculatedColumnFormula>
    </tableColumn>
    <tableColumn id="6" xr3:uid="{035B5EAA-4D47-41A6-B0C2-B582B5F4449F}" name="Columna1" headerRowDxfId="5" dataDxfId="4"/>
    <tableColumn id="5" xr3:uid="{F13A7B48-B467-4B36-9A03-B00E8BFA9BD7}" name="----2" headerRowDxfId="3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10" zoomScaleNormal="100" workbookViewId="0">
      <selection activeCell="K35" sqref="K35"/>
    </sheetView>
  </sheetViews>
  <sheetFormatPr baseColWidth="10" defaultRowHeight="15" x14ac:dyDescent="0.25"/>
  <cols>
    <col min="1" max="1" width="17" customWidth="1"/>
    <col min="2" max="2" width="18.28515625" customWidth="1"/>
    <col min="4" max="4" width="18.28515625" customWidth="1"/>
    <col min="5" max="5" width="12.42578125" customWidth="1"/>
    <col min="6" max="6" width="14.28515625" customWidth="1"/>
  </cols>
  <sheetData>
    <row r="1" spans="1:7" x14ac:dyDescent="0.25">
      <c r="A1" s="1" t="s">
        <v>20</v>
      </c>
      <c r="B1" s="1"/>
      <c r="C1" s="1"/>
      <c r="D1" s="1"/>
      <c r="E1" s="1"/>
      <c r="F1" s="1"/>
      <c r="G1" s="2"/>
    </row>
    <row r="2" spans="1:7" x14ac:dyDescent="0.25">
      <c r="A2" s="3"/>
      <c r="B2" s="2"/>
      <c r="C2" s="2"/>
      <c r="D2" s="2"/>
      <c r="E2" s="2"/>
      <c r="F2" s="2"/>
      <c r="G2" s="2"/>
    </row>
    <row r="3" spans="1:7" x14ac:dyDescent="0.25">
      <c r="A3" s="4" t="s">
        <v>22</v>
      </c>
      <c r="B3" s="4"/>
      <c r="C3" s="4"/>
      <c r="D3" s="4"/>
      <c r="E3" s="4"/>
      <c r="F3" s="4"/>
      <c r="G3" s="2"/>
    </row>
    <row r="4" spans="1:7" x14ac:dyDescent="0.25">
      <c r="A4" s="4" t="s">
        <v>10</v>
      </c>
      <c r="B4" s="4"/>
      <c r="C4" s="4"/>
      <c r="D4" s="4"/>
      <c r="E4" s="4"/>
      <c r="F4" s="4"/>
      <c r="G4" s="2"/>
    </row>
    <row r="5" spans="1:7" x14ac:dyDescent="0.25">
      <c r="A5" s="4" t="s">
        <v>15</v>
      </c>
      <c r="B5" s="4"/>
      <c r="C5" s="4"/>
      <c r="D5" s="4"/>
      <c r="E5" s="4"/>
      <c r="F5" s="4"/>
      <c r="G5" s="2"/>
    </row>
    <row r="6" spans="1:7" x14ac:dyDescent="0.25">
      <c r="A6" s="4" t="s">
        <v>13</v>
      </c>
      <c r="B6" s="4"/>
      <c r="C6" s="4"/>
      <c r="D6" s="4"/>
      <c r="E6" s="4"/>
      <c r="F6" s="4"/>
      <c r="G6" s="2"/>
    </row>
    <row r="7" spans="1:7" x14ac:dyDescent="0.25">
      <c r="A7" s="3"/>
      <c r="B7" s="2"/>
      <c r="C7" s="2"/>
      <c r="D7" s="2"/>
      <c r="E7" s="2"/>
      <c r="F7" s="2"/>
      <c r="G7" s="2"/>
    </row>
    <row r="8" spans="1:7" ht="24" customHeight="1" x14ac:dyDescent="0.25">
      <c r="A8" s="23" t="s">
        <v>23</v>
      </c>
      <c r="B8" s="23"/>
      <c r="C8" s="23"/>
      <c r="D8" s="23"/>
      <c r="E8" s="23"/>
      <c r="F8" s="23"/>
      <c r="G8" s="2"/>
    </row>
    <row r="9" spans="1:7" x14ac:dyDescent="0.25">
      <c r="A9" s="21" t="s">
        <v>9</v>
      </c>
      <c r="B9" s="20">
        <v>2017</v>
      </c>
      <c r="C9" s="20"/>
      <c r="D9" s="20">
        <v>2018</v>
      </c>
      <c r="E9" s="20"/>
      <c r="F9" s="20"/>
      <c r="G9" s="2"/>
    </row>
    <row r="10" spans="1:7" ht="30.75" thickBot="1" x14ac:dyDescent="0.3">
      <c r="A10" s="22"/>
      <c r="B10" s="8" t="s">
        <v>14</v>
      </c>
      <c r="C10" s="11" t="s">
        <v>19</v>
      </c>
      <c r="D10" s="12" t="s">
        <v>14</v>
      </c>
      <c r="E10" s="11" t="s">
        <v>19</v>
      </c>
      <c r="F10" s="11" t="s">
        <v>16</v>
      </c>
      <c r="G10" s="2"/>
    </row>
    <row r="11" spans="1:7" ht="30" x14ac:dyDescent="0.25">
      <c r="A11" s="5" t="s">
        <v>11</v>
      </c>
      <c r="B11" s="9">
        <v>6.98</v>
      </c>
      <c r="C11" s="36"/>
      <c r="D11" s="9">
        <f>D35/1000000</f>
        <v>12.01967823</v>
      </c>
      <c r="E11" s="13"/>
      <c r="F11" s="16">
        <f>0.596215998423795*100</f>
        <v>59.621599842379503</v>
      </c>
      <c r="G11" s="2"/>
    </row>
    <row r="12" spans="1:7" x14ac:dyDescent="0.25">
      <c r="A12" s="5" t="s">
        <v>0</v>
      </c>
      <c r="B12" s="10">
        <f>B36/1000000</f>
        <v>5.0450536900000005</v>
      </c>
      <c r="C12" s="37">
        <v>6.9002993068235249E-2</v>
      </c>
      <c r="D12" s="10">
        <f t="shared" ref="D12:D21" si="0">D36/1000000</f>
        <v>4.6925225099999999</v>
      </c>
      <c r="E12" s="6">
        <v>6.9</v>
      </c>
      <c r="F12" s="17">
        <v>21.46</v>
      </c>
      <c r="G12" s="2"/>
    </row>
    <row r="13" spans="1:7" x14ac:dyDescent="0.25">
      <c r="A13" s="5" t="s">
        <v>1</v>
      </c>
      <c r="B13" s="10">
        <f t="shared" ref="B13:B21" si="1">B37/1000000</f>
        <v>9.7628872599999994</v>
      </c>
      <c r="C13" s="38">
        <v>0.13353048021333191</v>
      </c>
      <c r="D13" s="10">
        <f t="shared" si="0"/>
        <v>12.37939577</v>
      </c>
      <c r="E13" s="7">
        <v>13.35</v>
      </c>
      <c r="F13" s="18">
        <v>60.1</v>
      </c>
      <c r="G13" s="2"/>
    </row>
    <row r="14" spans="1:7" x14ac:dyDescent="0.25">
      <c r="A14" s="5" t="s">
        <v>2</v>
      </c>
      <c r="B14" s="10">
        <f t="shared" si="1"/>
        <v>7.7587307800000005</v>
      </c>
      <c r="C14" s="37">
        <v>0.10611891946597765</v>
      </c>
      <c r="D14" s="10">
        <f t="shared" si="0"/>
        <v>11.040472390000001</v>
      </c>
      <c r="E14" s="6">
        <v>10.61</v>
      </c>
      <c r="F14" s="17">
        <v>-6.84</v>
      </c>
      <c r="G14" s="2"/>
    </row>
    <row r="15" spans="1:7" x14ac:dyDescent="0.25">
      <c r="A15" s="5" t="s">
        <v>3</v>
      </c>
      <c r="B15" s="10">
        <f t="shared" si="1"/>
        <v>6.75163008</v>
      </c>
      <c r="C15" s="38">
        <v>9.2344445121163521E-2</v>
      </c>
      <c r="D15" s="10">
        <f t="shared" si="0"/>
        <v>5.0370733700000008</v>
      </c>
      <c r="E15" s="7">
        <v>9.23</v>
      </c>
      <c r="F15" s="18">
        <v>15.62</v>
      </c>
      <c r="G15" s="2"/>
    </row>
    <row r="16" spans="1:7" x14ac:dyDescent="0.25">
      <c r="A16" s="5" t="s">
        <v>4</v>
      </c>
      <c r="B16" s="10">
        <f t="shared" si="1"/>
        <v>3.9930550799999991</v>
      </c>
      <c r="C16" s="37">
        <v>5.461443404506592E-2</v>
      </c>
      <c r="D16" s="10">
        <f t="shared" si="0"/>
        <v>5.7533362400000003</v>
      </c>
      <c r="E16" s="6">
        <v>5.46</v>
      </c>
      <c r="F16" s="17">
        <v>-12.64</v>
      </c>
      <c r="G16" s="2"/>
    </row>
    <row r="17" spans="1:7" x14ac:dyDescent="0.25">
      <c r="A17" s="5" t="s">
        <v>5</v>
      </c>
      <c r="B17" s="10">
        <f t="shared" si="1"/>
        <v>14.954371201999999</v>
      </c>
      <c r="C17" s="38">
        <v>0.20453625190090349</v>
      </c>
      <c r="D17" s="10">
        <f t="shared" si="0"/>
        <v>14.347340733999999</v>
      </c>
      <c r="E17" s="7">
        <v>20.45</v>
      </c>
      <c r="F17" s="18">
        <v>2.73</v>
      </c>
      <c r="G17" s="2"/>
    </row>
    <row r="18" spans="1:7" x14ac:dyDescent="0.25">
      <c r="A18" s="5" t="s">
        <v>6</v>
      </c>
      <c r="B18" s="10">
        <f t="shared" si="1"/>
        <v>6.7947827099999989</v>
      </c>
      <c r="C18" s="37">
        <v>9.293465898443086E-2</v>
      </c>
      <c r="D18" s="10">
        <f t="shared" si="0"/>
        <v>5.2655485899999999</v>
      </c>
      <c r="E18" s="6">
        <v>9.2899999999999991</v>
      </c>
      <c r="F18" s="17">
        <v>104.27</v>
      </c>
      <c r="G18" s="2"/>
    </row>
    <row r="19" spans="1:7" x14ac:dyDescent="0.25">
      <c r="A19" s="5" t="s">
        <v>7</v>
      </c>
      <c r="B19" s="10">
        <f t="shared" si="1"/>
        <v>11.984333108</v>
      </c>
      <c r="C19" s="38">
        <v>0.16391398490325007</v>
      </c>
      <c r="D19" s="10">
        <f t="shared" si="0"/>
        <v>11.123382346000001</v>
      </c>
      <c r="E19" s="7">
        <v>16.39</v>
      </c>
      <c r="F19" s="18">
        <v>-0.33</v>
      </c>
      <c r="G19" s="2"/>
    </row>
    <row r="20" spans="1:7" x14ac:dyDescent="0.25">
      <c r="A20" s="5" t="s">
        <v>8</v>
      </c>
      <c r="B20" s="10">
        <f t="shared" si="1"/>
        <v>6.0687047300000003</v>
      </c>
      <c r="C20" s="37">
        <v>8.30038322976413E-2</v>
      </c>
      <c r="D20" s="10">
        <f t="shared" si="0"/>
        <v>5.1532994800000003</v>
      </c>
      <c r="E20" s="6">
        <v>8.3000000000000007</v>
      </c>
      <c r="F20" s="17">
        <v>153.97999999999999</v>
      </c>
      <c r="G20" s="2"/>
    </row>
    <row r="21" spans="1:7" ht="15.75" thickBot="1" x14ac:dyDescent="0.3">
      <c r="A21" s="42" t="s">
        <v>12</v>
      </c>
      <c r="B21" s="43">
        <f t="shared" si="1"/>
        <v>80.09474573</v>
      </c>
      <c r="C21" s="44">
        <v>1</v>
      </c>
      <c r="D21" s="43">
        <f t="shared" si="0"/>
        <v>86.81204966</v>
      </c>
      <c r="E21" s="45"/>
      <c r="F21" s="46">
        <v>21.98</v>
      </c>
      <c r="G21" s="2"/>
    </row>
    <row r="22" spans="1:7" ht="22.5" customHeight="1" x14ac:dyDescent="0.25">
      <c r="A22" s="2" t="s">
        <v>24</v>
      </c>
      <c r="B22" s="2"/>
      <c r="C22" s="2"/>
      <c r="D22" s="2"/>
      <c r="E22" s="2"/>
      <c r="F22" s="2"/>
      <c r="G22" s="2"/>
    </row>
    <row r="23" spans="1:7" x14ac:dyDescent="0.25">
      <c r="A23" s="2" t="s">
        <v>17</v>
      </c>
      <c r="B23" s="2"/>
      <c r="C23" s="2"/>
      <c r="D23" s="2"/>
      <c r="E23" s="2"/>
      <c r="F23" s="2"/>
      <c r="G23" s="2"/>
    </row>
    <row r="24" spans="1:7" x14ac:dyDescent="0.25">
      <c r="A24" s="2" t="s">
        <v>21</v>
      </c>
      <c r="B24" s="2"/>
      <c r="C24" s="2"/>
      <c r="D24" s="2"/>
      <c r="E24" s="2"/>
      <c r="F24" s="2"/>
      <c r="G24" s="2"/>
    </row>
    <row r="25" spans="1:7" x14ac:dyDescent="0.25">
      <c r="A25" s="2" t="s">
        <v>18</v>
      </c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30" t="s">
        <v>22</v>
      </c>
      <c r="B27" s="30"/>
      <c r="C27" s="30"/>
      <c r="D27" s="30"/>
      <c r="E27" s="30"/>
      <c r="F27" s="30"/>
      <c r="G27" s="2"/>
    </row>
    <row r="28" spans="1:7" x14ac:dyDescent="0.25">
      <c r="A28" s="30" t="s">
        <v>10</v>
      </c>
      <c r="B28" s="30"/>
      <c r="C28" s="30"/>
      <c r="D28" s="30"/>
      <c r="E28" s="30"/>
      <c r="F28" s="30"/>
    </row>
    <row r="29" spans="1:7" x14ac:dyDescent="0.25">
      <c r="A29" s="30" t="s">
        <v>25</v>
      </c>
      <c r="B29" s="30"/>
      <c r="C29" s="30"/>
      <c r="D29" s="30"/>
      <c r="E29" s="30"/>
      <c r="F29" s="30"/>
    </row>
    <row r="30" spans="1:7" x14ac:dyDescent="0.25">
      <c r="A30" s="30" t="s">
        <v>13</v>
      </c>
      <c r="B30" s="30"/>
      <c r="C30" s="30"/>
      <c r="D30" s="30"/>
      <c r="E30" s="30"/>
      <c r="F30" s="30"/>
    </row>
    <row r="31" spans="1:7" x14ac:dyDescent="0.25">
      <c r="A31" s="31"/>
      <c r="B31" s="29"/>
      <c r="C31" s="29"/>
      <c r="D31" s="29"/>
      <c r="E31" s="29"/>
      <c r="F31" s="29"/>
    </row>
    <row r="32" spans="1:7" x14ac:dyDescent="0.25">
      <c r="A32" s="23" t="s">
        <v>23</v>
      </c>
      <c r="B32" s="23"/>
      <c r="C32" s="23"/>
      <c r="D32" s="23"/>
      <c r="E32" s="23"/>
      <c r="F32" s="23"/>
    </row>
    <row r="33" spans="1:6" x14ac:dyDescent="0.25">
      <c r="A33" s="21" t="s">
        <v>9</v>
      </c>
      <c r="B33" s="20">
        <v>2018</v>
      </c>
      <c r="C33" s="20"/>
      <c r="D33" s="20">
        <v>2019</v>
      </c>
      <c r="E33" s="20"/>
      <c r="F33" s="20"/>
    </row>
    <row r="34" spans="1:6" ht="30.75" thickBot="1" x14ac:dyDescent="0.3">
      <c r="A34" s="22"/>
      <c r="B34" s="32" t="s">
        <v>14</v>
      </c>
      <c r="C34" s="33" t="s">
        <v>19</v>
      </c>
      <c r="D34" s="34" t="s">
        <v>14</v>
      </c>
      <c r="E34" s="33" t="s">
        <v>19</v>
      </c>
      <c r="F34" s="33" t="s">
        <v>26</v>
      </c>
    </row>
    <row r="35" spans="1:6" ht="30" x14ac:dyDescent="0.25">
      <c r="A35" s="35" t="s">
        <v>11</v>
      </c>
      <c r="B35" s="39">
        <f>6981197.09/1000000</f>
        <v>6.9811970900000002</v>
      </c>
      <c r="C35" s="13"/>
      <c r="D35" s="9">
        <v>12019678.23</v>
      </c>
      <c r="E35" s="13"/>
      <c r="F35" s="16">
        <v>0.72172165819773482</v>
      </c>
    </row>
    <row r="36" spans="1:6" x14ac:dyDescent="0.25">
      <c r="A36" s="35" t="s">
        <v>0</v>
      </c>
      <c r="B36" s="40">
        <v>5045053.6900000004</v>
      </c>
      <c r="C36" s="6">
        <v>6.9002993068235249E-2</v>
      </c>
      <c r="D36" s="10">
        <v>4692522.51</v>
      </c>
      <c r="E36" s="6">
        <v>6.2740656838135511E-2</v>
      </c>
      <c r="F36" s="17">
        <v>-6.9876596298423257E-2</v>
      </c>
    </row>
    <row r="37" spans="1:6" x14ac:dyDescent="0.25">
      <c r="A37" s="35" t="s">
        <v>1</v>
      </c>
      <c r="B37" s="27">
        <v>9762887.2599999998</v>
      </c>
      <c r="C37" s="24">
        <v>0.13353048021333191</v>
      </c>
      <c r="D37" s="28">
        <v>12379395.77</v>
      </c>
      <c r="E37" s="24">
        <v>0.16551682388605873</v>
      </c>
      <c r="F37" s="25">
        <v>0.26800560534179513</v>
      </c>
    </row>
    <row r="38" spans="1:6" x14ac:dyDescent="0.25">
      <c r="A38" s="35" t="s">
        <v>2</v>
      </c>
      <c r="B38" s="40">
        <v>7758730.7800000003</v>
      </c>
      <c r="C38" s="6">
        <v>0.10611891946597765</v>
      </c>
      <c r="D38" s="10">
        <v>11040472.390000001</v>
      </c>
      <c r="E38" s="6">
        <v>0.14761495295456767</v>
      </c>
      <c r="F38" s="17">
        <v>0.42297402797626138</v>
      </c>
    </row>
    <row r="39" spans="1:6" x14ac:dyDescent="0.25">
      <c r="A39" s="35" t="s">
        <v>3</v>
      </c>
      <c r="B39" s="27">
        <v>6751630.0800000001</v>
      </c>
      <c r="C39" s="24">
        <v>9.2344445121163521E-2</v>
      </c>
      <c r="D39" s="28">
        <v>5037073.370000001</v>
      </c>
      <c r="E39" s="24">
        <v>6.734742158449035E-2</v>
      </c>
      <c r="F39" s="25">
        <v>-0.25394707495586</v>
      </c>
    </row>
    <row r="40" spans="1:6" x14ac:dyDescent="0.25">
      <c r="A40" s="35" t="s">
        <v>4</v>
      </c>
      <c r="B40" s="40">
        <v>3993055.0799999991</v>
      </c>
      <c r="C40" s="6">
        <v>5.461443404506592E-2</v>
      </c>
      <c r="D40" s="10">
        <v>5753336.2400000002</v>
      </c>
      <c r="E40" s="6">
        <v>7.6924105092518541E-2</v>
      </c>
      <c r="F40" s="17">
        <v>0.44083568213639601</v>
      </c>
    </row>
    <row r="41" spans="1:6" x14ac:dyDescent="0.25">
      <c r="A41" s="35" t="s">
        <v>5</v>
      </c>
      <c r="B41" s="27">
        <v>14954371.202</v>
      </c>
      <c r="C41" s="24">
        <v>0.20453625190090349</v>
      </c>
      <c r="D41" s="28">
        <v>14347340.733999999</v>
      </c>
      <c r="E41" s="24">
        <v>0.19182893201117476</v>
      </c>
      <c r="F41" s="25">
        <v>-4.0592176013312817E-2</v>
      </c>
    </row>
    <row r="42" spans="1:6" x14ac:dyDescent="0.25">
      <c r="A42" s="35" t="s">
        <v>6</v>
      </c>
      <c r="B42" s="40">
        <v>6794782.709999999</v>
      </c>
      <c r="C42" s="6">
        <v>9.293465898443086E-2</v>
      </c>
      <c r="D42" s="10">
        <v>5265548.59</v>
      </c>
      <c r="E42" s="6">
        <v>7.0402214682123765E-2</v>
      </c>
      <c r="F42" s="17">
        <v>-0.22506004757876935</v>
      </c>
    </row>
    <row r="43" spans="1:6" x14ac:dyDescent="0.25">
      <c r="A43" s="35" t="s">
        <v>7</v>
      </c>
      <c r="B43" s="27">
        <v>11984333.107999999</v>
      </c>
      <c r="C43" s="24">
        <v>0.16391398490325007</v>
      </c>
      <c r="D43" s="28">
        <v>11123382.346000001</v>
      </c>
      <c r="E43" s="24">
        <v>0.1487234878815234</v>
      </c>
      <c r="F43" s="25">
        <v>-7.1839688887259043E-2</v>
      </c>
    </row>
    <row r="44" spans="1:6" x14ac:dyDescent="0.25">
      <c r="A44" s="35" t="s">
        <v>8</v>
      </c>
      <c r="B44" s="40">
        <v>6068704.7300000004</v>
      </c>
      <c r="C44" s="6">
        <v>8.30038322976413E-2</v>
      </c>
      <c r="D44" s="10">
        <v>5153299.4800000004</v>
      </c>
      <c r="E44" s="6">
        <v>6.8901405069407368E-2</v>
      </c>
      <c r="F44" s="17">
        <v>-0.15084030130429496</v>
      </c>
    </row>
    <row r="45" spans="1:6" ht="15.75" thickBot="1" x14ac:dyDescent="0.3">
      <c r="A45" s="41" t="s">
        <v>12</v>
      </c>
      <c r="B45" s="26">
        <v>80094745.730000004</v>
      </c>
      <c r="C45" s="15">
        <v>1</v>
      </c>
      <c r="D45" s="14">
        <v>86812049.659999996</v>
      </c>
      <c r="E45" s="15">
        <v>1</v>
      </c>
      <c r="F45" s="19">
        <v>8.3866973654477595E-2</v>
      </c>
    </row>
    <row r="46" spans="1:6" ht="17.25" x14ac:dyDescent="0.25">
      <c r="A46" s="29" t="s">
        <v>24</v>
      </c>
      <c r="B46" s="29"/>
      <c r="C46" s="29"/>
      <c r="D46" s="29"/>
      <c r="E46" s="29"/>
      <c r="F46" s="29"/>
    </row>
    <row r="47" spans="1:6" x14ac:dyDescent="0.25">
      <c r="A47" s="29" t="s">
        <v>18</v>
      </c>
      <c r="B47" s="29"/>
      <c r="C47" s="29"/>
      <c r="D47" s="29"/>
      <c r="E47" s="29"/>
      <c r="F47" s="29"/>
    </row>
  </sheetData>
  <mergeCells count="8">
    <mergeCell ref="A33:A34"/>
    <mergeCell ref="B33:C33"/>
    <mergeCell ref="D33:F33"/>
    <mergeCell ref="D9:F9"/>
    <mergeCell ref="A9:A10"/>
    <mergeCell ref="B9:C9"/>
    <mergeCell ref="A8:F8"/>
    <mergeCell ref="A32:F32"/>
  </mergeCells>
  <pageMargins left="0.70866141732283472" right="0.35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1.10.2-21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2015-08-11T14:02:14Z</cp:lastPrinted>
  <dcterms:created xsi:type="dcterms:W3CDTF">2014-03-28T11:33:56Z</dcterms:created>
  <dcterms:modified xsi:type="dcterms:W3CDTF">2020-02-14T09:35:51Z</dcterms:modified>
</cp:coreProperties>
</file>