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1\1.8.1.2\"/>
    </mc:Choice>
  </mc:AlternateContent>
  <xr:revisionPtr revIDLastSave="0" documentId="13_ncr:1_{FCB8DB77-2964-4AB9-8A86-B7146A9B140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7" sheetId="11" r:id="rId1"/>
  </sheets>
  <definedNames>
    <definedName name="_xlnm.Print_Area" localSheetId="0">'1.8.1-7'!$A$1:$D$20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1" l="1"/>
  <c r="D16" i="11"/>
  <c r="D17" i="11"/>
  <c r="D18" i="11"/>
  <c r="D14" i="11"/>
  <c r="C19" i="11"/>
  <c r="D19" i="11" s="1"/>
  <c r="D10" i="11"/>
  <c r="D9" i="11"/>
  <c r="C11" i="11"/>
  <c r="B19" i="11"/>
  <c r="B11" i="11"/>
  <c r="D11" i="11" s="1"/>
</calcChain>
</file>

<file path=xl/sharedStrings.xml><?xml version="1.0" encoding="utf-8"?>
<sst xmlns="http://schemas.openxmlformats.org/spreadsheetml/2006/main" count="23" uniqueCount="22">
  <si>
    <t>Presupuesto</t>
  </si>
  <si>
    <t>Beneficios fiscales</t>
  </si>
  <si>
    <t>de Ingresos</t>
  </si>
  <si>
    <t>(Ppto+Beneficios)</t>
  </si>
  <si>
    <t>Impuesto sobre Sucesiones y Donaciones</t>
  </si>
  <si>
    <t>Impto. s/ Transmisiones Patr. y AJD</t>
  </si>
  <si>
    <t>Bº  Fiscales/</t>
  </si>
  <si>
    <t>Normat. Estatal</t>
  </si>
  <si>
    <t>Cuadro 1.8.1-7</t>
  </si>
  <si>
    <t>Impuesto sobre la Renta de las Personas Físicas</t>
  </si>
  <si>
    <t>Impuesto sobre el Patrimonio</t>
  </si>
  <si>
    <t>Impuesto sobre el Valor Añadido</t>
  </si>
  <si>
    <t>Impuesto sobre el Alcohol y Bebidas Derivadas</t>
  </si>
  <si>
    <t>Impuesto sobre Hidrocarburos</t>
  </si>
  <si>
    <t>Aplicación de la normativa estatal en los tributos gestionados por la Comunidad</t>
  </si>
  <si>
    <t xml:space="preserve">Total </t>
  </si>
  <si>
    <t>cedidos gestionados por la AEAT</t>
  </si>
  <si>
    <t xml:space="preserve">Aplicación de la normativa estatal en tributos </t>
  </si>
  <si>
    <t>(millones de euros)</t>
  </si>
  <si>
    <t>CES. Informe de Situación Económica y Social de Castilla y León en 2018</t>
  </si>
  <si>
    <t>Peso relativo de los Beneficios Fiscales derivados de la normativa estatal sobre la previsión de Ingresos, 2018</t>
  </si>
  <si>
    <t>Fuente: Elaboración propia a partir de los Presupuestos de la Comunidad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</si>
</sst>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49" fontId="3" fillId="2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2" borderId="0" xfId="1" applyFont="1" applyAlignment="1">
      <alignment vertical="center" wrapText="1"/>
    </xf>
    <xf numFmtId="2" fontId="3" fillId="2" borderId="0" xfId="1" applyNumberFormat="1" applyFont="1" applyAlignment="1">
      <alignment vertical="center" wrapText="1"/>
    </xf>
    <xf numFmtId="2" fontId="6" fillId="0" borderId="0" xfId="0" applyNumberFormat="1" applyFont="1" applyAlignment="1">
      <alignment horizontal="right" vertical="center" indent="3"/>
    </xf>
    <xf numFmtId="0" fontId="4" fillId="5" borderId="0" xfId="3" applyFont="1"/>
    <xf numFmtId="2" fontId="4" fillId="5" borderId="0" xfId="3" applyNumberFormat="1" applyFont="1" applyAlignment="1">
      <alignment horizontal="right" vertical="center" indent="3"/>
    </xf>
    <xf numFmtId="0" fontId="4" fillId="5" borderId="0" xfId="3" applyFont="1" applyAlignment="1">
      <alignment vertical="center"/>
    </xf>
    <xf numFmtId="4" fontId="6" fillId="0" borderId="0" xfId="0" applyNumberFormat="1" applyFont="1" applyAlignment="1">
      <alignment horizontal="right" vertical="center" indent="3"/>
    </xf>
    <xf numFmtId="4" fontId="4" fillId="5" borderId="0" xfId="3" applyNumberFormat="1" applyFont="1" applyAlignment="1">
      <alignment horizontal="right" vertical="center" indent="3"/>
    </xf>
    <xf numFmtId="0" fontId="6" fillId="4" borderId="0" xfId="0" applyFont="1" applyFill="1" applyAlignment="1">
      <alignment vertical="center"/>
    </xf>
    <xf numFmtId="2" fontId="6" fillId="4" borderId="0" xfId="0" applyNumberFormat="1" applyFont="1" applyFill="1" applyAlignment="1">
      <alignment horizontal="right" vertical="center" indent="3"/>
    </xf>
    <xf numFmtId="164" fontId="6" fillId="4" borderId="0" xfId="0" applyNumberFormat="1" applyFont="1" applyFill="1" applyAlignment="1">
      <alignment horizontal="right" vertical="center" indent="4"/>
    </xf>
    <xf numFmtId="164" fontId="6" fillId="0" borderId="0" xfId="0" applyNumberFormat="1" applyFont="1" applyAlignment="1">
      <alignment horizontal="right" vertical="center" indent="4"/>
    </xf>
    <xf numFmtId="164" fontId="4" fillId="5" borderId="0" xfId="3" applyNumberFormat="1" applyFont="1" applyAlignment="1">
      <alignment horizontal="right" vertical="center" indent="4"/>
    </xf>
    <xf numFmtId="164" fontId="3" fillId="2" borderId="0" xfId="1" applyNumberFormat="1" applyFont="1" applyAlignment="1">
      <alignment horizontal="right" vertical="center" wrapText="1" indent="4"/>
    </xf>
    <xf numFmtId="0" fontId="3" fillId="2" borderId="0" xfId="1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0.0"/>
      <alignment horizontal="right" vertical="center" textRotation="0" wrapText="0" indent="4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2" displayName="Tabla12" ref="A9:D19" headerRowCount="0" totalsRowShown="0" headerRowDxfId="6" dataDxfId="5" tableBorderDxfId="4">
  <tableColumns count="4">
    <tableColumn id="2" xr3:uid="{00000000-0010-0000-0000-000002000000}" name="Columna2" dataDxfId="3"/>
    <tableColumn id="3" xr3:uid="{00000000-0010-0000-0000-000003000000}" name="Columna3" dataDxfId="2"/>
    <tableColumn id="18" xr3:uid="{00000000-0010-0000-0000-000012000000}" name="Columna18" dataDxfId="1"/>
    <tableColumn id="5" xr3:uid="{00000000-0010-0000-0000-000005000000}" name="Columna5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workbookViewId="0">
      <selection activeCell="C28" sqref="C28"/>
    </sheetView>
  </sheetViews>
  <sheetFormatPr baseColWidth="10" defaultRowHeight="15" x14ac:dyDescent="0.25"/>
  <cols>
    <col min="1" max="1" width="43.85546875" customWidth="1"/>
    <col min="2" max="2" width="17.28515625" customWidth="1"/>
    <col min="3" max="3" width="20.140625" customWidth="1"/>
    <col min="4" max="4" width="18.140625" customWidth="1"/>
  </cols>
  <sheetData>
    <row r="1" spans="1:5" ht="16.5" customHeight="1" x14ac:dyDescent="0.25">
      <c r="A1" s="1" t="s">
        <v>19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8</v>
      </c>
      <c r="B3" s="3"/>
      <c r="C3" s="3"/>
      <c r="D3" s="3"/>
      <c r="E3" s="3"/>
    </row>
    <row r="4" spans="1:5" x14ac:dyDescent="0.25">
      <c r="A4" s="3" t="s">
        <v>20</v>
      </c>
      <c r="B4" s="3"/>
      <c r="C4" s="3"/>
      <c r="D4" s="3"/>
      <c r="E4" s="3"/>
    </row>
    <row r="5" spans="1:5" x14ac:dyDescent="0.25">
      <c r="A5" s="3" t="s">
        <v>18</v>
      </c>
      <c r="B5" s="3"/>
      <c r="C5" s="3"/>
      <c r="D5" s="3"/>
      <c r="E5" s="3"/>
    </row>
    <row r="6" spans="1:5" ht="15" customHeight="1" x14ac:dyDescent="0.25">
      <c r="A6" s="2"/>
      <c r="B6" s="2"/>
      <c r="C6" s="2"/>
      <c r="D6" s="2"/>
      <c r="E6" s="2"/>
    </row>
    <row r="7" spans="1:5" ht="18" customHeight="1" x14ac:dyDescent="0.25">
      <c r="A7" s="22" t="s">
        <v>14</v>
      </c>
      <c r="B7" s="4" t="s">
        <v>0</v>
      </c>
      <c r="C7" s="4" t="s">
        <v>1</v>
      </c>
      <c r="D7" s="5" t="s">
        <v>6</v>
      </c>
      <c r="E7" s="2"/>
    </row>
    <row r="8" spans="1:5" ht="18" customHeight="1" x14ac:dyDescent="0.25">
      <c r="A8" s="22"/>
      <c r="B8" s="4" t="s">
        <v>2</v>
      </c>
      <c r="C8" s="4" t="s">
        <v>7</v>
      </c>
      <c r="D8" s="6" t="s">
        <v>3</v>
      </c>
      <c r="E8" s="2"/>
    </row>
    <row r="9" spans="1:5" ht="18" customHeight="1" x14ac:dyDescent="0.25">
      <c r="A9" s="16" t="s">
        <v>4</v>
      </c>
      <c r="B9" s="17">
        <v>200</v>
      </c>
      <c r="C9" s="17">
        <v>96.5</v>
      </c>
      <c r="D9" s="18">
        <f>Tabla12[[#This Row],[Columna18]]*100/(Tabla12[[#This Row],[Columna3]]+Tabla12[[#This Row],[Columna18]])</f>
        <v>32.546374367622256</v>
      </c>
      <c r="E9" s="2"/>
    </row>
    <row r="10" spans="1:5" ht="18" customHeight="1" x14ac:dyDescent="0.25">
      <c r="A10" s="7" t="s">
        <v>5</v>
      </c>
      <c r="B10" s="10">
        <v>295</v>
      </c>
      <c r="C10" s="10">
        <v>78</v>
      </c>
      <c r="D10" s="19">
        <f>Tabla12[[#This Row],[Columna18]]*100/(Tabla12[[#This Row],[Columna3]]+Tabla12[[#This Row],[Columna18]])</f>
        <v>20.91152815013405</v>
      </c>
      <c r="E10" s="2"/>
    </row>
    <row r="11" spans="1:5" ht="18" customHeight="1" x14ac:dyDescent="0.25">
      <c r="A11" s="13" t="s">
        <v>15</v>
      </c>
      <c r="B11" s="12">
        <f>B9+B10</f>
        <v>495</v>
      </c>
      <c r="C11" s="12">
        <f>C9+C10</f>
        <v>174.5</v>
      </c>
      <c r="D11" s="20">
        <f>Tabla12[[#This Row],[Columna18]]*100/(Tabla12[[#This Row],[Columna3]]+Tabla12[[#This Row],[Columna18]])</f>
        <v>26.064227035100821</v>
      </c>
      <c r="E11" s="2"/>
    </row>
    <row r="12" spans="1:5" ht="18" customHeight="1" x14ac:dyDescent="0.25">
      <c r="A12" s="8" t="s">
        <v>17</v>
      </c>
      <c r="B12" s="9"/>
      <c r="C12" s="9"/>
      <c r="D12" s="21"/>
      <c r="E12" s="2"/>
    </row>
    <row r="13" spans="1:5" ht="18" customHeight="1" x14ac:dyDescent="0.25">
      <c r="A13" s="8" t="s">
        <v>16</v>
      </c>
      <c r="B13" s="9"/>
      <c r="C13" s="9"/>
      <c r="D13" s="21"/>
      <c r="E13" s="2"/>
    </row>
    <row r="14" spans="1:5" ht="18" customHeight="1" x14ac:dyDescent="0.25">
      <c r="A14" s="2" t="s">
        <v>9</v>
      </c>
      <c r="B14" s="14">
        <v>1810.62</v>
      </c>
      <c r="C14" s="10">
        <v>390</v>
      </c>
      <c r="D14" s="19">
        <f>Tabla12[[#This Row],[Columna18]]*100/(Tabla12[[#This Row],[Columna3]]+C14)</f>
        <v>17.722278267033836</v>
      </c>
      <c r="E14" s="2"/>
    </row>
    <row r="15" spans="1:5" ht="18" customHeight="1" x14ac:dyDescent="0.25">
      <c r="A15" s="2" t="s">
        <v>10</v>
      </c>
      <c r="B15" s="14">
        <v>38</v>
      </c>
      <c r="C15" s="10">
        <v>74</v>
      </c>
      <c r="D15" s="19">
        <f>Tabla12[[#This Row],[Columna18]]*100/(Tabla12[[#This Row],[Columna3]]+C15)</f>
        <v>66.071428571428569</v>
      </c>
      <c r="E15" s="2"/>
    </row>
    <row r="16" spans="1:5" ht="18" customHeight="1" x14ac:dyDescent="0.25">
      <c r="A16" s="2" t="s">
        <v>11</v>
      </c>
      <c r="B16" s="14">
        <v>2064.1379999999999</v>
      </c>
      <c r="C16" s="14">
        <v>1200</v>
      </c>
      <c r="D16" s="19">
        <f>Tabla12[[#This Row],[Columna18]]*100/(Tabla12[[#This Row],[Columna3]]+C16)</f>
        <v>36.763151557930456</v>
      </c>
      <c r="E16" s="2"/>
    </row>
    <row r="17" spans="1:5" ht="18" customHeight="1" x14ac:dyDescent="0.25">
      <c r="A17" s="2" t="s">
        <v>12</v>
      </c>
      <c r="B17" s="14">
        <v>30.959679999999999</v>
      </c>
      <c r="C17" s="10">
        <v>4</v>
      </c>
      <c r="D17" s="19">
        <f>Tabla12[[#This Row],[Columna18]]*100/(Tabla12[[#This Row],[Columna3]]+C17)</f>
        <v>11.441752327252424</v>
      </c>
      <c r="E17" s="2"/>
    </row>
    <row r="18" spans="1:5" ht="18" customHeight="1" x14ac:dyDescent="0.25">
      <c r="A18" s="2" t="s">
        <v>13</v>
      </c>
      <c r="B18" s="14">
        <v>606.45252000000005</v>
      </c>
      <c r="C18" s="10">
        <v>115</v>
      </c>
      <c r="D18" s="19">
        <f>Tabla12[[#This Row],[Columna18]]*100/(Tabla12[[#This Row],[Columna3]]+C18)</f>
        <v>15.940064912379819</v>
      </c>
      <c r="E18" s="2"/>
    </row>
    <row r="19" spans="1:5" ht="21" customHeight="1" thickBot="1" x14ac:dyDescent="0.3">
      <c r="A19" s="11" t="s">
        <v>15</v>
      </c>
      <c r="B19" s="15">
        <f>B14+B15+B16+B17+B18</f>
        <v>4550.1701999999996</v>
      </c>
      <c r="C19" s="15">
        <f>C14+C15+C16+C17+C18</f>
        <v>1783</v>
      </c>
      <c r="D19" s="20">
        <f>Tabla12[[#This Row],[Columna18]]*100/(Tabla12[[#This Row],[Columna3]]+C19)</f>
        <v>28.153356750147029</v>
      </c>
      <c r="E19" s="2"/>
    </row>
    <row r="20" spans="1:5" ht="19.5" customHeight="1" x14ac:dyDescent="0.25">
      <c r="A20" s="23" t="s">
        <v>21</v>
      </c>
      <c r="B20" s="23"/>
      <c r="C20" s="23"/>
      <c r="D20" s="23"/>
      <c r="E20" s="2"/>
    </row>
  </sheetData>
  <mergeCells count="2">
    <mergeCell ref="A7:A8"/>
    <mergeCell ref="A20:D20"/>
  </mergeCells>
  <pageMargins left="0.70866141732283472" right="0.27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1.8.1-7</vt:lpstr>
      <vt:lpstr>'1.8.1-7'!Área_de_impresión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2015-08-07T12:02:50Z</cp:lastPrinted>
  <dcterms:created xsi:type="dcterms:W3CDTF">2014-08-12T10:25:16Z</dcterms:created>
  <dcterms:modified xsi:type="dcterms:W3CDTF">2019-07-22T07:59:34Z</dcterms:modified>
</cp:coreProperties>
</file>