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1\1.8.1.2\"/>
    </mc:Choice>
  </mc:AlternateContent>
  <xr:revisionPtr revIDLastSave="0" documentId="13_ncr:1_{708FC9ED-0FDF-40FB-B0BD-D394EBBC1A0C}" xr6:coauthVersionLast="43" xr6:coauthVersionMax="43" xr10:uidLastSave="{00000000-0000-0000-0000-000000000000}"/>
  <bookViews>
    <workbookView xWindow="-120" yWindow="-120" windowWidth="29040" windowHeight="17640" activeTab="1" xr2:uid="{00000000-000D-0000-FFFF-FFFF00000000}"/>
  </bookViews>
  <sheets>
    <sheet name="1.8.1-3 bis" sheetId="17" r:id="rId1"/>
    <sheet name="Histórico" sheetId="16" r:id="rId2"/>
  </sheets>
  <definedNames>
    <definedName name="_xlnm.Print_Area" localSheetId="0">'1.8.1-3 bis'!$A$1:$D$6</definedName>
    <definedName name="_xlnm.Print_Area" localSheetId="1">Histórico!$A$1:$E$6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6" l="1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8" i="16"/>
  <c r="D14" i="16" l="1"/>
</calcChain>
</file>

<file path=xl/sharedStrings.xml><?xml version="1.0" encoding="utf-8"?>
<sst xmlns="http://schemas.openxmlformats.org/spreadsheetml/2006/main" count="74" uniqueCount="41">
  <si>
    <t>DEL MODELO DE FINANCIACIÓN (ENTREGAS A CUENTA)</t>
  </si>
  <si>
    <t>Impuesto sobre Renta Personas Físicas</t>
  </si>
  <si>
    <t>Impuesto sobre Valor Añadido</t>
  </si>
  <si>
    <t>Impuestos Especiales</t>
  </si>
  <si>
    <t>Liquidación definitiva n-2</t>
  </si>
  <si>
    <t>Fondos del sistema de financiación</t>
  </si>
  <si>
    <t>DERIVADOS DE LOS TRIBUTOS "PROPIOS"</t>
  </si>
  <si>
    <t>Impuesto sobre Sucesiones</t>
  </si>
  <si>
    <t>Impuesto sobre Patrimonio</t>
  </si>
  <si>
    <t>Impuesto sobre depósitos de entidades de crédito</t>
  </si>
  <si>
    <t>Impuesto sobre Transmisiones Patrimoniales</t>
  </si>
  <si>
    <t>Impuesto sobre Actos Jurídicos Documentados</t>
  </si>
  <si>
    <t>Impuesto sobre Det Medios de Transporte</t>
  </si>
  <si>
    <t>Impuesto sobre daño medioambiental</t>
  </si>
  <si>
    <t>Impuesto sobre depósito de residuos</t>
  </si>
  <si>
    <t>Tasa sobre el Juego</t>
  </si>
  <si>
    <t>Otras Tasas</t>
  </si>
  <si>
    <t>TRANSFERENCIAS Y OTROS INGRESOS</t>
  </si>
  <si>
    <t>P.A.C.</t>
  </si>
  <si>
    <t>Transferencias finalistas</t>
  </si>
  <si>
    <t>Otras transferencias</t>
  </si>
  <si>
    <t>Fondos Europeos</t>
  </si>
  <si>
    <t>Precios públicos, ingresos por prestación de servicios y otros</t>
  </si>
  <si>
    <t>ACTIVOS Y PASIVOS FINANCIEROS</t>
  </si>
  <si>
    <t>Reintegros</t>
  </si>
  <si>
    <t>Emisión Deuda Pública "Reposición"</t>
  </si>
  <si>
    <t>Emisión Deuda Pública "Nueva"</t>
  </si>
  <si>
    <t>Préstamos financieros</t>
  </si>
  <si>
    <t>TOTAL RECURSOS DEL PRESUPUESTO</t>
  </si>
  <si>
    <t>Recursos</t>
  </si>
  <si>
    <t>Cuadro 1.8.1-3 Bis</t>
  </si>
  <si>
    <t>(millones de euros)</t>
  </si>
  <si>
    <t>% Var. 16-17</t>
  </si>
  <si>
    <t>Cuadro 1.8.1-3 bis</t>
  </si>
  <si>
    <t>% Var. 17-18</t>
  </si>
  <si>
    <t>Proyecto de Presupuestos Consolidados iniciales de la Comunidad de Castilla y León 2015-2018. Recursos</t>
  </si>
  <si>
    <t>CES. Informe de Situación Económica y Social de Castilla y León en 2018</t>
  </si>
  <si>
    <t>17-18</t>
  </si>
  <si>
    <t>% Var.</t>
  </si>
  <si>
    <t>Proyecto de Presupuestos Consolidados iniciales de la Comunidad de Castilla y León 2017-2018. Recursos</t>
  </si>
  <si>
    <t>Fuente:  Consejería de Economía y Hacienda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</si>
</sst>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sz val="1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53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3" fontId="3" fillId="2" borderId="0" xfId="1" applyNumberFormat="1" applyFont="1" applyAlignment="1">
      <alignment horizontal="center"/>
    </xf>
    <xf numFmtId="1" fontId="3" fillId="2" borderId="0" xfId="1" applyNumberFormat="1" applyFont="1" applyAlignment="1">
      <alignment horizontal="center"/>
    </xf>
    <xf numFmtId="164" fontId="3" fillId="2" borderId="0" xfId="1" applyNumberFormat="1" applyFont="1" applyAlignment="1">
      <alignment horizont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right" vertical="center" indent="3"/>
    </xf>
    <xf numFmtId="0" fontId="6" fillId="4" borderId="0" xfId="0" applyFont="1" applyFill="1" applyAlignment="1">
      <alignment vertical="center"/>
    </xf>
    <xf numFmtId="165" fontId="6" fillId="4" borderId="0" xfId="0" applyNumberFormat="1" applyFont="1" applyFill="1" applyAlignment="1">
      <alignment horizontal="right" vertical="center" indent="3"/>
    </xf>
    <xf numFmtId="166" fontId="6" fillId="0" borderId="0" xfId="0" applyNumberFormat="1" applyFont="1" applyAlignment="1">
      <alignment horizontal="right" vertical="center" indent="4"/>
    </xf>
    <xf numFmtId="166" fontId="6" fillId="4" borderId="0" xfId="0" applyNumberFormat="1" applyFont="1" applyFill="1" applyAlignment="1">
      <alignment horizontal="right" vertical="center" indent="4"/>
    </xf>
    <xf numFmtId="166" fontId="4" fillId="0" borderId="0" xfId="0" applyNumberFormat="1" applyFont="1"/>
    <xf numFmtId="0" fontId="3" fillId="2" borderId="0" xfId="1" applyFont="1" applyAlignment="1">
      <alignment horizontal="right"/>
    </xf>
    <xf numFmtId="0" fontId="4" fillId="0" borderId="0" xfId="0" applyFont="1" applyAlignment="1">
      <alignment horizontal="right"/>
    </xf>
    <xf numFmtId="0" fontId="5" fillId="3" borderId="0" xfId="2" applyFont="1" applyAlignment="1">
      <alignment horizontal="right"/>
    </xf>
    <xf numFmtId="0" fontId="0" fillId="0" borderId="0" xfId="0" applyAlignment="1">
      <alignment horizontal="right"/>
    </xf>
    <xf numFmtId="0" fontId="4" fillId="5" borderId="0" xfId="3" applyFont="1" applyAlignment="1">
      <alignment vertical="center"/>
    </xf>
    <xf numFmtId="0" fontId="4" fillId="5" borderId="2" xfId="3" applyFont="1" applyBorder="1" applyAlignment="1">
      <alignment vertical="center"/>
    </xf>
    <xf numFmtId="0" fontId="7" fillId="5" borderId="1" xfId="3" applyFont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5" borderId="0" xfId="3" applyFont="1" applyAlignment="1">
      <alignment vertical="center"/>
    </xf>
    <xf numFmtId="0" fontId="7" fillId="5" borderId="2" xfId="3" applyFont="1" applyBorder="1" applyAlignment="1">
      <alignment vertical="center"/>
    </xf>
    <xf numFmtId="4" fontId="4" fillId="5" borderId="1" xfId="3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4" borderId="0" xfId="0" applyNumberFormat="1" applyFont="1" applyFill="1" applyAlignment="1">
      <alignment horizontal="right" vertical="center"/>
    </xf>
    <xf numFmtId="4" fontId="7" fillId="4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7" fillId="5" borderId="0" xfId="3" applyNumberFormat="1" applyFont="1" applyAlignment="1">
      <alignment horizontal="right" vertical="center"/>
    </xf>
    <xf numFmtId="4" fontId="7" fillId="5" borderId="2" xfId="3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 indent="4"/>
    </xf>
    <xf numFmtId="166" fontId="7" fillId="4" borderId="0" xfId="0" applyNumberFormat="1" applyFont="1" applyFill="1" applyAlignment="1">
      <alignment horizontal="right" vertical="center" indent="4"/>
    </xf>
    <xf numFmtId="0" fontId="4" fillId="5" borderId="1" xfId="3" applyFont="1" applyBorder="1" applyAlignment="1">
      <alignment vertical="center"/>
    </xf>
    <xf numFmtId="166" fontId="4" fillId="5" borderId="1" xfId="3" applyNumberFormat="1" applyFont="1" applyBorder="1" applyAlignment="1">
      <alignment horizontal="right" vertical="center" indent="4"/>
    </xf>
    <xf numFmtId="165" fontId="4" fillId="5" borderId="1" xfId="3" applyNumberFormat="1" applyFont="1" applyBorder="1" applyAlignment="1">
      <alignment horizontal="right" vertical="center" indent="3"/>
    </xf>
    <xf numFmtId="166" fontId="7" fillId="5" borderId="1" xfId="3" applyNumberFormat="1" applyFont="1" applyBorder="1" applyAlignment="1">
      <alignment horizontal="right" vertical="center" indent="4"/>
    </xf>
    <xf numFmtId="166" fontId="4" fillId="5" borderId="0" xfId="3" applyNumberFormat="1" applyFont="1" applyAlignment="1">
      <alignment horizontal="right" vertical="center" indent="4"/>
    </xf>
    <xf numFmtId="165" fontId="4" fillId="5" borderId="0" xfId="3" applyNumberFormat="1" applyFont="1" applyAlignment="1">
      <alignment horizontal="right" vertical="center" indent="3"/>
    </xf>
    <xf numFmtId="166" fontId="7" fillId="5" borderId="0" xfId="3" applyNumberFormat="1" applyFont="1" applyAlignment="1">
      <alignment horizontal="right" vertical="center" indent="4"/>
    </xf>
    <xf numFmtId="166" fontId="4" fillId="5" borderId="2" xfId="3" applyNumberFormat="1" applyFont="1" applyBorder="1" applyAlignment="1">
      <alignment horizontal="right" vertical="center" indent="4"/>
    </xf>
    <xf numFmtId="166" fontId="7" fillId="5" borderId="2" xfId="3" applyNumberFormat="1" applyFont="1" applyBorder="1" applyAlignment="1">
      <alignment horizontal="right" vertical="center" indent="4"/>
    </xf>
    <xf numFmtId="165" fontId="4" fillId="5" borderId="3" xfId="3" applyNumberFormat="1" applyFont="1" applyBorder="1" applyAlignment="1">
      <alignment horizontal="right" vertical="center" indent="3"/>
    </xf>
    <xf numFmtId="166" fontId="7" fillId="5" borderId="4" xfId="3" applyNumberFormat="1" applyFont="1" applyBorder="1" applyAlignment="1">
      <alignment horizontal="right" vertical="center" indent="3"/>
    </xf>
    <xf numFmtId="166" fontId="7" fillId="0" borderId="0" xfId="0" applyNumberFormat="1" applyFont="1" applyAlignment="1">
      <alignment horizontal="right" vertical="center" indent="3"/>
    </xf>
    <xf numFmtId="166" fontId="7" fillId="4" borderId="0" xfId="0" applyNumberFormat="1" applyFont="1" applyFill="1" applyAlignment="1">
      <alignment horizontal="right" vertical="center" indent="3"/>
    </xf>
    <xf numFmtId="166" fontId="7" fillId="5" borderId="0" xfId="3" applyNumberFormat="1" applyFont="1" applyAlignment="1">
      <alignment horizontal="right" vertical="center" indent="3"/>
    </xf>
    <xf numFmtId="166" fontId="7" fillId="5" borderId="3" xfId="3" applyNumberFormat="1" applyFont="1" applyBorder="1" applyAlignment="1">
      <alignment horizontal="right" vertical="center" indent="3"/>
    </xf>
    <xf numFmtId="3" fontId="3" fillId="2" borderId="0" xfId="1" applyNumberFormat="1" applyFont="1" applyAlignment="1">
      <alignment horizontal="center" vertical="center"/>
    </xf>
    <xf numFmtId="3" fontId="3" fillId="2" borderId="2" xfId="1" applyNumberFormat="1" applyFont="1" applyBorder="1" applyAlignment="1">
      <alignment horizontal="center" vertical="center"/>
    </xf>
    <xf numFmtId="1" fontId="3" fillId="2" borderId="0" xfId="1" applyNumberFormat="1" applyFont="1" applyAlignment="1">
      <alignment horizontal="center" vertical="center"/>
    </xf>
    <xf numFmtId="1" fontId="3" fillId="2" borderId="2" xfId="1" applyNumberFormat="1" applyFont="1" applyBorder="1" applyAlignment="1">
      <alignment horizontal="center"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89FE4-38CB-4AD2-BABD-5BA6CA8F7C22}">
  <sheetPr>
    <pageSetUpPr fitToPage="1"/>
  </sheetPr>
  <dimension ref="A1:H38"/>
  <sheetViews>
    <sheetView topLeftCell="A8" zoomScale="110" zoomScaleNormal="110" workbookViewId="0">
      <selection activeCell="H13" sqref="H13"/>
    </sheetView>
  </sheetViews>
  <sheetFormatPr baseColWidth="10" defaultRowHeight="15" x14ac:dyDescent="0.25"/>
  <cols>
    <col min="1" max="1" width="54" customWidth="1"/>
    <col min="2" max="2" width="11.7109375" style="17" customWidth="1"/>
    <col min="3" max="4" width="11.7109375" customWidth="1"/>
  </cols>
  <sheetData>
    <row r="1" spans="1:8" x14ac:dyDescent="0.25">
      <c r="A1" s="1" t="s">
        <v>36</v>
      </c>
      <c r="B1" s="14"/>
      <c r="C1" s="1"/>
      <c r="D1" s="1"/>
      <c r="E1" s="1"/>
      <c r="F1" s="2"/>
      <c r="G1" s="2"/>
      <c r="H1" s="2"/>
    </row>
    <row r="2" spans="1:8" x14ac:dyDescent="0.25">
      <c r="A2" s="2"/>
      <c r="B2" s="15"/>
      <c r="C2" s="2"/>
      <c r="D2" s="2"/>
      <c r="E2" s="2"/>
      <c r="F2" s="2"/>
      <c r="G2" s="2"/>
      <c r="H2" s="2"/>
    </row>
    <row r="3" spans="1:8" x14ac:dyDescent="0.25">
      <c r="A3" s="3" t="s">
        <v>33</v>
      </c>
      <c r="B3" s="16"/>
      <c r="C3" s="3"/>
      <c r="D3" s="3"/>
      <c r="E3" s="3"/>
      <c r="F3" s="2"/>
      <c r="G3" s="2"/>
      <c r="H3" s="2"/>
    </row>
    <row r="4" spans="1:8" x14ac:dyDescent="0.25">
      <c r="A4" s="3" t="s">
        <v>39</v>
      </c>
      <c r="B4" s="16"/>
      <c r="C4" s="3"/>
      <c r="D4" s="3"/>
      <c r="E4" s="3"/>
      <c r="F4" s="2"/>
      <c r="G4" s="2"/>
      <c r="H4" s="2"/>
    </row>
    <row r="5" spans="1:8" x14ac:dyDescent="0.25">
      <c r="A5" s="3" t="s">
        <v>31</v>
      </c>
      <c r="B5" s="16"/>
      <c r="C5" s="3"/>
      <c r="D5" s="3"/>
      <c r="E5" s="3"/>
      <c r="F5" s="2"/>
      <c r="G5" s="2"/>
      <c r="H5" s="2"/>
    </row>
    <row r="6" spans="1:8" ht="18.75" customHeight="1" x14ac:dyDescent="0.25">
      <c r="A6" s="2"/>
      <c r="B6" s="15"/>
      <c r="C6" s="2"/>
      <c r="D6" s="2"/>
      <c r="E6" s="2"/>
      <c r="F6" s="2"/>
      <c r="G6" s="2"/>
      <c r="H6" s="2"/>
    </row>
    <row r="7" spans="1:8" ht="18" customHeight="1" x14ac:dyDescent="0.25">
      <c r="A7" s="49" t="s">
        <v>29</v>
      </c>
      <c r="B7" s="51">
        <v>2017</v>
      </c>
      <c r="C7" s="51">
        <v>2018</v>
      </c>
      <c r="D7" s="6" t="s">
        <v>38</v>
      </c>
      <c r="E7" s="2"/>
      <c r="F7" s="2"/>
      <c r="G7" s="2"/>
      <c r="H7" s="2"/>
    </row>
    <row r="8" spans="1:8" ht="18" customHeight="1" x14ac:dyDescent="0.25">
      <c r="A8" s="50"/>
      <c r="B8" s="52"/>
      <c r="C8" s="52"/>
      <c r="D8" s="6" t="s">
        <v>37</v>
      </c>
      <c r="E8" s="2"/>
      <c r="F8" s="2"/>
      <c r="G8" s="2"/>
      <c r="H8" s="2"/>
    </row>
    <row r="9" spans="1:8" ht="18" customHeight="1" x14ac:dyDescent="0.25">
      <c r="A9" s="20" t="s">
        <v>0</v>
      </c>
      <c r="B9" s="25">
        <v>6101.7</v>
      </c>
      <c r="C9" s="25">
        <v>6480.91</v>
      </c>
      <c r="D9" s="44">
        <v>6.2</v>
      </c>
      <c r="E9" s="2"/>
      <c r="F9" s="2"/>
      <c r="G9" s="2"/>
      <c r="H9" s="2"/>
    </row>
    <row r="10" spans="1:8" ht="18" customHeight="1" x14ac:dyDescent="0.25">
      <c r="A10" s="7" t="s">
        <v>1</v>
      </c>
      <c r="B10" s="26">
        <v>1844.89</v>
      </c>
      <c r="C10" s="26">
        <v>1810.62</v>
      </c>
      <c r="D10" s="45">
        <v>-1.9</v>
      </c>
      <c r="E10" s="2"/>
      <c r="F10" s="2"/>
      <c r="G10" s="2"/>
      <c r="H10" s="2"/>
    </row>
    <row r="11" spans="1:8" ht="18" customHeight="1" x14ac:dyDescent="0.25">
      <c r="A11" s="9" t="s">
        <v>2</v>
      </c>
      <c r="B11" s="27">
        <v>1956.87</v>
      </c>
      <c r="C11" s="27">
        <v>2064.14</v>
      </c>
      <c r="D11" s="46">
        <v>5.5</v>
      </c>
      <c r="E11" s="2"/>
      <c r="F11" s="2"/>
      <c r="G11" s="2"/>
      <c r="H11" s="2"/>
    </row>
    <row r="12" spans="1:8" ht="18" customHeight="1" x14ac:dyDescent="0.25">
      <c r="A12" s="7" t="s">
        <v>3</v>
      </c>
      <c r="B12" s="26">
        <v>913.12</v>
      </c>
      <c r="C12" s="26">
        <v>962.84</v>
      </c>
      <c r="D12" s="45">
        <v>5.4</v>
      </c>
      <c r="E12" s="2"/>
      <c r="F12" s="2"/>
      <c r="G12" s="2"/>
      <c r="H12" s="2"/>
    </row>
    <row r="13" spans="1:8" ht="18" customHeight="1" x14ac:dyDescent="0.25">
      <c r="A13" s="21" t="s">
        <v>4</v>
      </c>
      <c r="B13" s="28">
        <v>177.12</v>
      </c>
      <c r="C13" s="28">
        <v>321.17</v>
      </c>
      <c r="D13" s="46">
        <v>81.3</v>
      </c>
      <c r="E13" s="2"/>
      <c r="F13" s="2"/>
      <c r="G13" s="2"/>
      <c r="H13" s="2"/>
    </row>
    <row r="14" spans="1:8" ht="18" customHeight="1" x14ac:dyDescent="0.25">
      <c r="A14" s="22" t="s">
        <v>5</v>
      </c>
      <c r="B14" s="29">
        <v>1209.7</v>
      </c>
      <c r="C14" s="29">
        <v>1322.14</v>
      </c>
      <c r="D14" s="45">
        <v>9.3000000000000007</v>
      </c>
      <c r="E14" s="2"/>
      <c r="F14" s="2"/>
      <c r="G14" s="2"/>
      <c r="H14" s="2"/>
    </row>
    <row r="15" spans="1:8" ht="18" customHeight="1" x14ac:dyDescent="0.25">
      <c r="A15" s="23" t="s">
        <v>6</v>
      </c>
      <c r="B15" s="30">
        <v>754.58</v>
      </c>
      <c r="C15" s="30">
        <v>755.82</v>
      </c>
      <c r="D15" s="47">
        <v>0.2</v>
      </c>
      <c r="E15" s="2"/>
      <c r="F15" s="2"/>
      <c r="G15" s="2"/>
      <c r="H15" s="2"/>
    </row>
    <row r="16" spans="1:8" ht="18" customHeight="1" x14ac:dyDescent="0.25">
      <c r="A16" s="22" t="s">
        <v>7</v>
      </c>
      <c r="B16" s="29">
        <v>196</v>
      </c>
      <c r="C16" s="29">
        <v>200</v>
      </c>
      <c r="D16" s="45">
        <v>2</v>
      </c>
      <c r="E16" s="2"/>
      <c r="F16" s="2"/>
      <c r="G16" s="2"/>
      <c r="H16" s="2"/>
    </row>
    <row r="17" spans="1:8" ht="18" customHeight="1" x14ac:dyDescent="0.25">
      <c r="A17" s="21" t="s">
        <v>8</v>
      </c>
      <c r="B17" s="28">
        <v>38</v>
      </c>
      <c r="C17" s="28">
        <v>38</v>
      </c>
      <c r="D17" s="46">
        <v>0</v>
      </c>
      <c r="E17" s="2"/>
      <c r="F17" s="2"/>
      <c r="G17" s="2"/>
      <c r="H17" s="2"/>
    </row>
    <row r="18" spans="1:8" ht="18" customHeight="1" x14ac:dyDescent="0.25">
      <c r="A18" s="22" t="s">
        <v>9</v>
      </c>
      <c r="B18" s="29">
        <v>25</v>
      </c>
      <c r="C18" s="29">
        <v>25</v>
      </c>
      <c r="D18" s="45">
        <v>0</v>
      </c>
      <c r="E18" s="2"/>
      <c r="F18" s="2"/>
      <c r="G18" s="2"/>
      <c r="H18" s="2"/>
    </row>
    <row r="19" spans="1:8" ht="18" customHeight="1" x14ac:dyDescent="0.25">
      <c r="A19" s="21" t="s">
        <v>10</v>
      </c>
      <c r="B19" s="28">
        <v>195</v>
      </c>
      <c r="C19" s="28">
        <v>195</v>
      </c>
      <c r="D19" s="46">
        <v>0</v>
      </c>
      <c r="E19" s="2"/>
      <c r="F19" s="2"/>
      <c r="G19" s="2"/>
      <c r="H19" s="2"/>
    </row>
    <row r="20" spans="1:8" ht="18" customHeight="1" x14ac:dyDescent="0.25">
      <c r="A20" s="22" t="s">
        <v>11</v>
      </c>
      <c r="B20" s="29">
        <v>110</v>
      </c>
      <c r="C20" s="29">
        <v>100</v>
      </c>
      <c r="D20" s="45">
        <v>-9.1</v>
      </c>
      <c r="E20" s="2"/>
      <c r="F20" s="2"/>
      <c r="G20" s="2"/>
      <c r="H20" s="2"/>
    </row>
    <row r="21" spans="1:8" ht="18" customHeight="1" x14ac:dyDescent="0.25">
      <c r="A21" s="21" t="s">
        <v>12</v>
      </c>
      <c r="B21" s="28">
        <v>12.32</v>
      </c>
      <c r="C21" s="28">
        <v>12.69</v>
      </c>
      <c r="D21" s="46">
        <v>3</v>
      </c>
      <c r="E21" s="2"/>
      <c r="F21" s="2"/>
      <c r="G21" s="2"/>
      <c r="H21" s="2"/>
    </row>
    <row r="22" spans="1:8" ht="18" customHeight="1" x14ac:dyDescent="0.25">
      <c r="A22" s="22" t="s">
        <v>13</v>
      </c>
      <c r="B22" s="29">
        <v>64</v>
      </c>
      <c r="C22" s="29">
        <v>74.02</v>
      </c>
      <c r="D22" s="45">
        <v>15.7</v>
      </c>
      <c r="E22" s="2"/>
      <c r="F22" s="2"/>
      <c r="G22" s="2"/>
      <c r="H22" s="2"/>
    </row>
    <row r="23" spans="1:8" ht="18" customHeight="1" x14ac:dyDescent="0.25">
      <c r="A23" s="21" t="s">
        <v>14</v>
      </c>
      <c r="B23" s="28">
        <v>11</v>
      </c>
      <c r="C23" s="28">
        <v>11</v>
      </c>
      <c r="D23" s="46">
        <v>0</v>
      </c>
      <c r="E23" s="2"/>
      <c r="F23" s="2"/>
      <c r="G23" s="2"/>
      <c r="H23" s="2"/>
    </row>
    <row r="24" spans="1:8" ht="18" customHeight="1" x14ac:dyDescent="0.25">
      <c r="A24" s="22" t="s">
        <v>15</v>
      </c>
      <c r="B24" s="29">
        <v>70</v>
      </c>
      <c r="C24" s="29">
        <v>70</v>
      </c>
      <c r="D24" s="45">
        <v>0</v>
      </c>
      <c r="E24" s="2"/>
      <c r="F24" s="2"/>
      <c r="G24" s="2"/>
      <c r="H24" s="2"/>
    </row>
    <row r="25" spans="1:8" ht="18" customHeight="1" x14ac:dyDescent="0.25">
      <c r="A25" s="21" t="s">
        <v>16</v>
      </c>
      <c r="B25" s="28">
        <v>33.26</v>
      </c>
      <c r="C25" s="28">
        <v>30.11</v>
      </c>
      <c r="D25" s="46">
        <v>-9.5</v>
      </c>
      <c r="E25" s="2"/>
      <c r="F25" s="2"/>
      <c r="G25" s="2"/>
      <c r="H25" s="2"/>
    </row>
    <row r="26" spans="1:8" ht="18" customHeight="1" x14ac:dyDescent="0.25">
      <c r="A26" s="23" t="s">
        <v>17</v>
      </c>
      <c r="B26" s="30">
        <v>2058.16</v>
      </c>
      <c r="C26" s="30">
        <v>2112.1</v>
      </c>
      <c r="D26" s="47">
        <v>2.6</v>
      </c>
      <c r="E26" s="2"/>
      <c r="F26" s="2"/>
      <c r="G26" s="2"/>
      <c r="H26" s="2"/>
    </row>
    <row r="27" spans="1:8" ht="18" customHeight="1" x14ac:dyDescent="0.25">
      <c r="A27" s="22" t="s">
        <v>18</v>
      </c>
      <c r="B27" s="29">
        <v>923.84</v>
      </c>
      <c r="C27" s="29">
        <v>924.42</v>
      </c>
      <c r="D27" s="45">
        <v>0.1</v>
      </c>
      <c r="E27" s="2"/>
      <c r="F27" s="2"/>
      <c r="G27" s="2"/>
      <c r="H27" s="2"/>
    </row>
    <row r="28" spans="1:8" ht="18" customHeight="1" x14ac:dyDescent="0.25">
      <c r="A28" s="21" t="s">
        <v>19</v>
      </c>
      <c r="B28" s="28">
        <v>501.04</v>
      </c>
      <c r="C28" s="28">
        <v>514.9</v>
      </c>
      <c r="D28" s="46">
        <v>2.8</v>
      </c>
      <c r="E28" s="2"/>
      <c r="F28" s="2"/>
      <c r="G28" s="2"/>
      <c r="H28" s="2"/>
    </row>
    <row r="29" spans="1:8" ht="18" customHeight="1" x14ac:dyDescent="0.25">
      <c r="A29" s="22" t="s">
        <v>20</v>
      </c>
      <c r="B29" s="29">
        <v>106.47</v>
      </c>
      <c r="C29" s="29">
        <v>120.46</v>
      </c>
      <c r="D29" s="45">
        <v>13.1</v>
      </c>
      <c r="E29" s="2"/>
      <c r="F29" s="2"/>
      <c r="G29" s="2"/>
      <c r="H29" s="2"/>
    </row>
    <row r="30" spans="1:8" ht="18" customHeight="1" x14ac:dyDescent="0.25">
      <c r="A30" s="21" t="s">
        <v>21</v>
      </c>
      <c r="B30" s="28">
        <v>251.2</v>
      </c>
      <c r="C30" s="28">
        <v>272.02</v>
      </c>
      <c r="D30" s="46">
        <v>8.3000000000000007</v>
      </c>
      <c r="E30" s="2"/>
      <c r="F30" s="2"/>
      <c r="G30" s="2"/>
      <c r="H30" s="2"/>
    </row>
    <row r="31" spans="1:8" ht="18" customHeight="1" x14ac:dyDescent="0.25">
      <c r="A31" s="22" t="s">
        <v>22</v>
      </c>
      <c r="B31" s="29">
        <v>275.61</v>
      </c>
      <c r="C31" s="29">
        <v>280.3</v>
      </c>
      <c r="D31" s="45">
        <v>1.7</v>
      </c>
      <c r="E31" s="2"/>
      <c r="F31" s="2"/>
      <c r="G31" s="2"/>
      <c r="H31" s="2"/>
    </row>
    <row r="32" spans="1:8" ht="18" customHeight="1" x14ac:dyDescent="0.25">
      <c r="A32" s="23" t="s">
        <v>23</v>
      </c>
      <c r="B32" s="30">
        <v>1378.74</v>
      </c>
      <c r="C32" s="30">
        <v>1510.39</v>
      </c>
      <c r="D32" s="47">
        <v>9.5</v>
      </c>
      <c r="E32" s="2"/>
      <c r="F32" s="2"/>
      <c r="G32" s="2"/>
      <c r="H32" s="2"/>
    </row>
    <row r="33" spans="1:8" ht="18" customHeight="1" x14ac:dyDescent="0.25">
      <c r="A33" s="22" t="s">
        <v>24</v>
      </c>
      <c r="B33" s="29">
        <v>124.84</v>
      </c>
      <c r="C33" s="29">
        <v>46.74</v>
      </c>
      <c r="D33" s="45">
        <v>-62.6</v>
      </c>
      <c r="E33" s="2"/>
      <c r="F33" s="2"/>
      <c r="G33" s="2"/>
      <c r="H33" s="2"/>
    </row>
    <row r="34" spans="1:8" ht="18" customHeight="1" x14ac:dyDescent="0.25">
      <c r="A34" s="21" t="s">
        <v>25</v>
      </c>
      <c r="B34" s="28">
        <v>781.41</v>
      </c>
      <c r="C34" s="28">
        <v>1113.81</v>
      </c>
      <c r="D34" s="46">
        <v>42.5</v>
      </c>
      <c r="E34" s="2"/>
      <c r="F34" s="2"/>
      <c r="G34" s="2"/>
      <c r="H34" s="2"/>
    </row>
    <row r="35" spans="1:8" ht="18" customHeight="1" x14ac:dyDescent="0.25">
      <c r="A35" s="22" t="s">
        <v>26</v>
      </c>
      <c r="B35" s="29">
        <v>422.5</v>
      </c>
      <c r="C35" s="29">
        <v>314.83999999999997</v>
      </c>
      <c r="D35" s="45">
        <v>-25.5</v>
      </c>
      <c r="E35" s="2"/>
      <c r="F35" s="2"/>
      <c r="G35" s="2"/>
      <c r="H35" s="2"/>
    </row>
    <row r="36" spans="1:8" ht="18" customHeight="1" x14ac:dyDescent="0.25">
      <c r="A36" s="21" t="s">
        <v>27</v>
      </c>
      <c r="B36" s="28">
        <v>50</v>
      </c>
      <c r="C36" s="28">
        <v>35</v>
      </c>
      <c r="D36" s="46">
        <v>-30</v>
      </c>
      <c r="E36" s="2"/>
      <c r="F36" s="2"/>
      <c r="G36" s="2"/>
      <c r="H36" s="2"/>
    </row>
    <row r="37" spans="1:8" ht="18" customHeight="1" x14ac:dyDescent="0.25">
      <c r="A37" s="24" t="s">
        <v>28</v>
      </c>
      <c r="B37" s="31">
        <v>10293.19</v>
      </c>
      <c r="C37" s="31">
        <v>10859.22</v>
      </c>
      <c r="D37" s="48">
        <v>5.5</v>
      </c>
      <c r="E37" s="2"/>
      <c r="F37" s="2"/>
      <c r="G37" s="2"/>
      <c r="H37" s="2"/>
    </row>
    <row r="38" spans="1:8" ht="20.25" customHeight="1" x14ac:dyDescent="0.25">
      <c r="A38" s="2" t="s">
        <v>40</v>
      </c>
      <c r="B38" s="15"/>
      <c r="C38" s="2"/>
      <c r="D38" s="2"/>
      <c r="E38" s="2"/>
      <c r="F38" s="2"/>
      <c r="G38" s="2"/>
      <c r="H38" s="2"/>
    </row>
  </sheetData>
  <mergeCells count="3">
    <mergeCell ref="A7:A8"/>
    <mergeCell ref="B7:B8"/>
    <mergeCell ref="C7:C8"/>
  </mergeCells>
  <pageMargins left="0.70866141732283472" right="0.27" top="0.74803149606299213" bottom="0.74803149606299213" header="0.31496062992125984" footer="0.31496062992125984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A938B-AEAA-41D9-BB36-AE40983E21A3}">
  <sheetPr>
    <pageSetUpPr fitToPage="1"/>
  </sheetPr>
  <dimension ref="A1:M83"/>
  <sheetViews>
    <sheetView tabSelected="1" topLeftCell="A5" workbookViewId="0">
      <selection activeCell="M30" sqref="M30"/>
    </sheetView>
  </sheetViews>
  <sheetFormatPr baseColWidth="10" defaultRowHeight="15" x14ac:dyDescent="0.25"/>
  <cols>
    <col min="1" max="1" width="57.42578125" customWidth="1"/>
    <col min="2" max="7" width="13.5703125" customWidth="1"/>
  </cols>
  <sheetData>
    <row r="1" spans="1:13" x14ac:dyDescent="0.25">
      <c r="A1" s="1" t="s">
        <v>36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30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  <c r="M3" s="2"/>
    </row>
    <row r="4" spans="1:13" x14ac:dyDescent="0.25">
      <c r="A4" s="3" t="s">
        <v>35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</row>
    <row r="5" spans="1:13" x14ac:dyDescent="0.25">
      <c r="A5" s="3" t="s">
        <v>31</v>
      </c>
      <c r="B5" s="3"/>
      <c r="C5" s="3"/>
      <c r="D5" s="3"/>
      <c r="E5" s="3"/>
      <c r="F5" s="3"/>
      <c r="G5" s="3"/>
      <c r="H5" s="2"/>
      <c r="I5" s="2"/>
      <c r="J5" s="2"/>
      <c r="K5" s="2"/>
      <c r="L5" s="2"/>
      <c r="M5" s="2"/>
    </row>
    <row r="6" spans="1:13" ht="18.75" customHeight="1" x14ac:dyDescent="0.25">
      <c r="A6" s="2"/>
      <c r="B6" s="13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 x14ac:dyDescent="0.25">
      <c r="A7" s="4" t="s">
        <v>29</v>
      </c>
      <c r="B7" s="5">
        <v>2015</v>
      </c>
      <c r="C7" s="5">
        <v>2016</v>
      </c>
      <c r="D7" s="5">
        <v>2017</v>
      </c>
      <c r="E7" s="6" t="s">
        <v>32</v>
      </c>
      <c r="F7" s="5">
        <v>2018</v>
      </c>
      <c r="G7" s="6" t="s">
        <v>34</v>
      </c>
      <c r="H7" s="2"/>
      <c r="I7" s="2"/>
      <c r="J7" s="2"/>
      <c r="K7" s="2"/>
      <c r="L7" s="2"/>
      <c r="M7" s="2"/>
    </row>
    <row r="8" spans="1:13" ht="18" customHeight="1" x14ac:dyDescent="0.25">
      <c r="A8" s="34" t="s">
        <v>0</v>
      </c>
      <c r="B8" s="35">
        <v>5517.06</v>
      </c>
      <c r="C8" s="35">
        <v>5911.8590400000003</v>
      </c>
      <c r="D8" s="35">
        <v>6101.7007599999997</v>
      </c>
      <c r="E8" s="36">
        <v>3.2111849739337547E-2</v>
      </c>
      <c r="F8" s="37">
        <v>6480.91</v>
      </c>
      <c r="G8" s="37">
        <f>(F8-D8)/D8*100</f>
        <v>6.2148121469005</v>
      </c>
      <c r="H8" s="2"/>
      <c r="I8" s="2"/>
      <c r="J8" s="2"/>
      <c r="K8" s="2"/>
      <c r="L8" s="2"/>
      <c r="M8" s="2"/>
    </row>
    <row r="9" spans="1:13" ht="18" customHeight="1" x14ac:dyDescent="0.25">
      <c r="A9" s="7" t="s">
        <v>1</v>
      </c>
      <c r="B9" s="11">
        <v>1774.69</v>
      </c>
      <c r="C9" s="11">
        <v>1739.9472900000001</v>
      </c>
      <c r="D9" s="11">
        <v>1844.8903700000001</v>
      </c>
      <c r="E9" s="8">
        <v>6.0312290583062748E-2</v>
      </c>
      <c r="F9" s="32">
        <v>1810.62</v>
      </c>
      <c r="G9" s="32">
        <f t="shared" ref="G9:G36" si="0">(F9-D9)/D9*100</f>
        <v>-1.8575830064092202</v>
      </c>
      <c r="H9" s="2"/>
      <c r="I9" s="2"/>
      <c r="J9" s="2"/>
      <c r="K9" s="2"/>
      <c r="L9" s="2"/>
      <c r="M9" s="2"/>
    </row>
    <row r="10" spans="1:13" ht="18" customHeight="1" x14ac:dyDescent="0.25">
      <c r="A10" s="9" t="s">
        <v>2</v>
      </c>
      <c r="B10" s="12">
        <v>1783.03</v>
      </c>
      <c r="C10" s="12">
        <v>1843.8860900000002</v>
      </c>
      <c r="D10" s="12">
        <v>1956.87282</v>
      </c>
      <c r="E10" s="10">
        <v>6.1274164944763482E-2</v>
      </c>
      <c r="F10" s="33">
        <v>2064.14</v>
      </c>
      <c r="G10" s="33">
        <f t="shared" si="0"/>
        <v>5.4815611369163904</v>
      </c>
      <c r="H10" s="2"/>
      <c r="I10" s="2"/>
      <c r="J10" s="2"/>
      <c r="K10" s="2"/>
      <c r="L10" s="2"/>
      <c r="M10" s="2"/>
    </row>
    <row r="11" spans="1:13" ht="18" customHeight="1" x14ac:dyDescent="0.25">
      <c r="A11" s="7" t="s">
        <v>3</v>
      </c>
      <c r="B11" s="11">
        <v>855.63</v>
      </c>
      <c r="C11" s="11">
        <v>868.77075000000002</v>
      </c>
      <c r="D11" s="11">
        <v>913.11832000000004</v>
      </c>
      <c r="E11" s="8">
        <v>5.1047250710775073E-2</v>
      </c>
      <c r="F11" s="32">
        <v>962.84</v>
      </c>
      <c r="G11" s="32">
        <f t="shared" si="0"/>
        <v>5.4452614640345827</v>
      </c>
      <c r="H11" s="2"/>
      <c r="I11" s="2"/>
      <c r="J11" s="2"/>
      <c r="K11" s="2"/>
      <c r="L11" s="2"/>
      <c r="M11" s="2"/>
    </row>
    <row r="12" spans="1:13" ht="18" customHeight="1" x14ac:dyDescent="0.25">
      <c r="A12" s="9" t="s">
        <v>4</v>
      </c>
      <c r="B12" s="12">
        <v>-128.62</v>
      </c>
      <c r="C12" s="12">
        <v>244.44200000000001</v>
      </c>
      <c r="D12" s="12">
        <v>177.11626000000001</v>
      </c>
      <c r="E12" s="10">
        <v>-0.27542030764195707</v>
      </c>
      <c r="F12" s="33">
        <v>321.17</v>
      </c>
      <c r="G12" s="33">
        <f t="shared" si="0"/>
        <v>81.332871414516092</v>
      </c>
      <c r="H12" s="2"/>
      <c r="I12" s="2"/>
      <c r="J12" s="2"/>
      <c r="K12" s="2"/>
      <c r="L12" s="2"/>
      <c r="M12" s="2"/>
    </row>
    <row r="13" spans="1:13" ht="18" customHeight="1" x14ac:dyDescent="0.25">
      <c r="A13" s="7" t="s">
        <v>5</v>
      </c>
      <c r="B13" s="11">
        <v>1232.33</v>
      </c>
      <c r="C13" s="11">
        <v>1214.8129099999999</v>
      </c>
      <c r="D13" s="11">
        <v>1209.70299</v>
      </c>
      <c r="E13" s="8">
        <v>-4.2039578205644882E-3</v>
      </c>
      <c r="F13" s="32">
        <v>1322.14</v>
      </c>
      <c r="G13" s="32">
        <f t="shared" si="0"/>
        <v>9.2945963537711105</v>
      </c>
      <c r="H13" s="2"/>
      <c r="I13" s="2"/>
      <c r="J13" s="2"/>
      <c r="K13" s="2"/>
      <c r="L13" s="2"/>
      <c r="M13" s="2"/>
    </row>
    <row r="14" spans="1:13" ht="18" customHeight="1" x14ac:dyDescent="0.25">
      <c r="A14" s="18" t="s">
        <v>6</v>
      </c>
      <c r="B14" s="38">
        <v>752.37</v>
      </c>
      <c r="C14" s="38">
        <v>770.16830000000004</v>
      </c>
      <c r="D14" s="38">
        <f>SUM(D15:D24)</f>
        <v>754.576142</v>
      </c>
      <c r="E14" s="39">
        <v>-2.0247293454691763E-2</v>
      </c>
      <c r="F14" s="40">
        <v>755.82</v>
      </c>
      <c r="G14" s="40">
        <f t="shared" si="0"/>
        <v>0.16484194646059266</v>
      </c>
      <c r="H14" s="2"/>
      <c r="I14" s="2"/>
      <c r="J14" s="2"/>
      <c r="K14" s="2"/>
      <c r="L14" s="2"/>
      <c r="M14" s="2"/>
    </row>
    <row r="15" spans="1:13" ht="18" customHeight="1" x14ac:dyDescent="0.25">
      <c r="A15" s="7" t="s">
        <v>7</v>
      </c>
      <c r="B15" s="11">
        <v>192</v>
      </c>
      <c r="C15" s="11">
        <v>196.52799999999999</v>
      </c>
      <c r="D15" s="11">
        <v>196</v>
      </c>
      <c r="E15" s="8">
        <v>-2.6967892942553356E-3</v>
      </c>
      <c r="F15" s="32">
        <v>200</v>
      </c>
      <c r="G15" s="32">
        <f t="shared" si="0"/>
        <v>2.0408163265306123</v>
      </c>
      <c r="H15" s="2"/>
      <c r="I15" s="2"/>
      <c r="J15" s="2"/>
      <c r="K15" s="2"/>
      <c r="L15" s="2"/>
      <c r="M15" s="2"/>
    </row>
    <row r="16" spans="1:13" ht="18" customHeight="1" x14ac:dyDescent="0.25">
      <c r="A16" s="9" t="s">
        <v>8</v>
      </c>
      <c r="B16" s="12">
        <v>41.24</v>
      </c>
      <c r="C16" s="12">
        <v>41.24</v>
      </c>
      <c r="D16" s="12">
        <v>38</v>
      </c>
      <c r="E16" s="10">
        <v>-7.8564500484966091E-2</v>
      </c>
      <c r="F16" s="33">
        <v>38</v>
      </c>
      <c r="G16" s="33">
        <f t="shared" si="0"/>
        <v>0</v>
      </c>
      <c r="H16" s="2"/>
      <c r="I16" s="2"/>
      <c r="J16" s="2"/>
      <c r="K16" s="2"/>
      <c r="L16" s="2"/>
      <c r="M16" s="2"/>
    </row>
    <row r="17" spans="1:13" ht="18" customHeight="1" x14ac:dyDescent="0.25">
      <c r="A17" s="7" t="s">
        <v>9</v>
      </c>
      <c r="B17" s="11">
        <v>0</v>
      </c>
      <c r="C17" s="11">
        <v>25</v>
      </c>
      <c r="D17" s="11">
        <v>25</v>
      </c>
      <c r="E17" s="8">
        <v>0</v>
      </c>
      <c r="F17" s="32">
        <v>25</v>
      </c>
      <c r="G17" s="32">
        <f t="shared" si="0"/>
        <v>0</v>
      </c>
      <c r="H17" s="2"/>
      <c r="I17" s="2"/>
      <c r="J17" s="2"/>
      <c r="K17" s="2"/>
      <c r="L17" s="2"/>
      <c r="M17" s="2"/>
    </row>
    <row r="18" spans="1:13" ht="18" customHeight="1" x14ac:dyDescent="0.25">
      <c r="A18" s="9" t="s">
        <v>10</v>
      </c>
      <c r="B18" s="12">
        <v>170</v>
      </c>
      <c r="C18" s="12">
        <v>200</v>
      </c>
      <c r="D18" s="12">
        <v>195</v>
      </c>
      <c r="E18" s="10">
        <v>-2.5000000000000001E-2</v>
      </c>
      <c r="F18" s="33">
        <v>195</v>
      </c>
      <c r="G18" s="33">
        <f t="shared" si="0"/>
        <v>0</v>
      </c>
      <c r="H18" s="2"/>
      <c r="I18" s="2"/>
      <c r="J18" s="2"/>
      <c r="K18" s="2"/>
      <c r="L18" s="2"/>
      <c r="M18" s="2"/>
    </row>
    <row r="19" spans="1:13" ht="18" customHeight="1" x14ac:dyDescent="0.25">
      <c r="A19" s="7" t="s">
        <v>11</v>
      </c>
      <c r="B19" s="11">
        <v>110</v>
      </c>
      <c r="C19" s="11">
        <v>110</v>
      </c>
      <c r="D19" s="11">
        <v>110</v>
      </c>
      <c r="E19" s="8">
        <v>0</v>
      </c>
      <c r="F19" s="32">
        <v>100</v>
      </c>
      <c r="G19" s="32">
        <f t="shared" si="0"/>
        <v>-9.0909090909090917</v>
      </c>
      <c r="H19" s="2"/>
      <c r="I19" s="2"/>
      <c r="J19" s="2"/>
      <c r="K19" s="2"/>
      <c r="L19" s="2"/>
      <c r="M19" s="2"/>
    </row>
    <row r="20" spans="1:13" ht="18" customHeight="1" x14ac:dyDescent="0.25">
      <c r="A20" s="9" t="s">
        <v>12</v>
      </c>
      <c r="B20" s="12">
        <v>11.4</v>
      </c>
      <c r="C20" s="12">
        <v>14</v>
      </c>
      <c r="D20" s="12">
        <v>12.319000000000001</v>
      </c>
      <c r="E20" s="10">
        <v>-0.12007142857142851</v>
      </c>
      <c r="F20" s="33">
        <v>12.69</v>
      </c>
      <c r="G20" s="33">
        <f t="shared" si="0"/>
        <v>3.011608085071829</v>
      </c>
      <c r="H20" s="2"/>
      <c r="I20" s="2"/>
      <c r="J20" s="2"/>
      <c r="K20" s="2"/>
      <c r="L20" s="2"/>
      <c r="M20" s="2"/>
    </row>
    <row r="21" spans="1:13" ht="18" customHeight="1" x14ac:dyDescent="0.25">
      <c r="A21" s="9" t="s">
        <v>13</v>
      </c>
      <c r="B21" s="12">
        <v>58.95</v>
      </c>
      <c r="C21" s="12">
        <v>64</v>
      </c>
      <c r="D21" s="12">
        <v>64</v>
      </c>
      <c r="E21" s="10">
        <v>0</v>
      </c>
      <c r="F21" s="33">
        <v>74.02</v>
      </c>
      <c r="G21" s="33">
        <f t="shared" si="0"/>
        <v>15.656249999999993</v>
      </c>
      <c r="H21" s="2"/>
      <c r="I21" s="2"/>
      <c r="J21" s="2"/>
      <c r="K21" s="2"/>
      <c r="L21" s="2"/>
      <c r="M21" s="2"/>
    </row>
    <row r="22" spans="1:13" ht="18" customHeight="1" x14ac:dyDescent="0.25">
      <c r="A22" s="7" t="s">
        <v>14</v>
      </c>
      <c r="B22" s="11">
        <v>6.43</v>
      </c>
      <c r="C22" s="11">
        <v>11</v>
      </c>
      <c r="D22" s="11">
        <v>11</v>
      </c>
      <c r="E22" s="8">
        <v>0</v>
      </c>
      <c r="F22" s="32">
        <v>11</v>
      </c>
      <c r="G22" s="32">
        <f t="shared" si="0"/>
        <v>0</v>
      </c>
      <c r="H22" s="2"/>
      <c r="I22" s="2"/>
      <c r="J22" s="2"/>
      <c r="K22" s="2"/>
      <c r="L22" s="2"/>
      <c r="M22" s="2"/>
    </row>
    <row r="23" spans="1:13" ht="18" customHeight="1" x14ac:dyDescent="0.25">
      <c r="A23" s="9" t="s">
        <v>15</v>
      </c>
      <c r="B23" s="12">
        <v>70</v>
      </c>
      <c r="C23" s="12">
        <v>70</v>
      </c>
      <c r="D23" s="12">
        <v>70</v>
      </c>
      <c r="E23" s="10">
        <v>0</v>
      </c>
      <c r="F23" s="33">
        <v>70</v>
      </c>
      <c r="G23" s="33">
        <f t="shared" si="0"/>
        <v>0</v>
      </c>
      <c r="H23" s="2"/>
      <c r="I23" s="2"/>
      <c r="J23" s="2"/>
      <c r="K23" s="2"/>
      <c r="L23" s="2"/>
      <c r="M23" s="2"/>
    </row>
    <row r="24" spans="1:13" ht="18" customHeight="1" x14ac:dyDescent="0.25">
      <c r="A24" s="7" t="s">
        <v>16</v>
      </c>
      <c r="B24" s="11">
        <v>27.35</v>
      </c>
      <c r="C24" s="11">
        <v>33.400300000000001</v>
      </c>
      <c r="D24" s="11">
        <v>33.257142000000002</v>
      </c>
      <c r="E24" s="8">
        <v>-4.2771856287424203E-3</v>
      </c>
      <c r="F24" s="32">
        <v>30.11</v>
      </c>
      <c r="G24" s="32">
        <f t="shared" si="0"/>
        <v>-9.4630560858176036</v>
      </c>
      <c r="H24" s="2"/>
      <c r="I24" s="2"/>
      <c r="J24" s="2"/>
      <c r="K24" s="2"/>
      <c r="L24" s="2"/>
      <c r="M24" s="2"/>
    </row>
    <row r="25" spans="1:13" ht="18" customHeight="1" x14ac:dyDescent="0.25">
      <c r="A25" s="18" t="s">
        <v>17</v>
      </c>
      <c r="B25" s="38">
        <v>2095.56</v>
      </c>
      <c r="C25" s="38">
        <v>2050.196081</v>
      </c>
      <c r="D25" s="38">
        <v>2058.164687</v>
      </c>
      <c r="E25" s="39">
        <v>3.8848341625207982E-3</v>
      </c>
      <c r="F25" s="40">
        <v>2112.1</v>
      </c>
      <c r="G25" s="40">
        <f t="shared" si="0"/>
        <v>2.6205538041086776</v>
      </c>
      <c r="H25" s="2"/>
      <c r="I25" s="2"/>
      <c r="J25" s="2"/>
      <c r="K25" s="2"/>
      <c r="L25" s="2"/>
      <c r="M25" s="2"/>
    </row>
    <row r="26" spans="1:13" ht="18" customHeight="1" x14ac:dyDescent="0.25">
      <c r="A26" s="7" t="s">
        <v>18</v>
      </c>
      <c r="B26" s="11">
        <v>923.84</v>
      </c>
      <c r="C26" s="11">
        <v>923.84406899999999</v>
      </c>
      <c r="D26" s="11">
        <v>923.84406899999999</v>
      </c>
      <c r="E26" s="8">
        <v>4.4044423276309511E-6</v>
      </c>
      <c r="F26" s="32">
        <v>924.42</v>
      </c>
      <c r="G26" s="32">
        <f t="shared" si="0"/>
        <v>6.2340715205692218E-2</v>
      </c>
      <c r="H26" s="2"/>
      <c r="I26" s="2"/>
      <c r="J26" s="2"/>
      <c r="K26" s="2"/>
      <c r="L26" s="2"/>
      <c r="M26" s="2"/>
    </row>
    <row r="27" spans="1:13" ht="18" customHeight="1" x14ac:dyDescent="0.25">
      <c r="A27" s="9" t="s">
        <v>19</v>
      </c>
      <c r="B27" s="12">
        <v>427.22</v>
      </c>
      <c r="C27" s="12">
        <v>453.78282299999995</v>
      </c>
      <c r="D27" s="12">
        <v>500.92267600000002</v>
      </c>
      <c r="E27" s="10">
        <v>0.10388883599982382</v>
      </c>
      <c r="F27" s="33">
        <v>514.9</v>
      </c>
      <c r="G27" s="33">
        <f t="shared" si="0"/>
        <v>2.7903156853693627</v>
      </c>
      <c r="H27" s="2"/>
      <c r="I27" s="2"/>
      <c r="J27" s="2"/>
      <c r="K27" s="2"/>
      <c r="L27" s="2"/>
      <c r="M27" s="2"/>
    </row>
    <row r="28" spans="1:13" ht="18" customHeight="1" x14ac:dyDescent="0.25">
      <c r="A28" s="7" t="s">
        <v>20</v>
      </c>
      <c r="B28" s="11">
        <v>108.33</v>
      </c>
      <c r="C28" s="11">
        <v>109.75053299999999</v>
      </c>
      <c r="D28" s="11">
        <v>106.591033</v>
      </c>
      <c r="E28" s="8">
        <v>-2.8783298405467006E-2</v>
      </c>
      <c r="F28" s="32">
        <v>120.46</v>
      </c>
      <c r="G28" s="32">
        <f t="shared" si="0"/>
        <v>13.011382486554943</v>
      </c>
      <c r="H28" s="2"/>
      <c r="I28" s="2"/>
      <c r="J28" s="2"/>
      <c r="K28" s="2"/>
      <c r="L28" s="2"/>
      <c r="M28" s="2"/>
    </row>
    <row r="29" spans="1:13" ht="18" customHeight="1" x14ac:dyDescent="0.25">
      <c r="A29" s="9" t="s">
        <v>21</v>
      </c>
      <c r="B29" s="12">
        <v>247.16</v>
      </c>
      <c r="C29" s="12">
        <v>226.21023099999999</v>
      </c>
      <c r="D29" s="12">
        <v>251.19530499999999</v>
      </c>
      <c r="E29" s="10">
        <v>0.11045181468546918</v>
      </c>
      <c r="F29" s="33">
        <v>272.02</v>
      </c>
      <c r="G29" s="33">
        <f t="shared" si="0"/>
        <v>8.2902405361437754</v>
      </c>
      <c r="H29" s="2"/>
      <c r="I29" s="2"/>
      <c r="J29" s="2"/>
      <c r="K29" s="2"/>
      <c r="L29" s="2"/>
      <c r="M29" s="2"/>
    </row>
    <row r="30" spans="1:13" ht="18" customHeight="1" x14ac:dyDescent="0.25">
      <c r="A30" s="7" t="s">
        <v>22</v>
      </c>
      <c r="B30" s="11">
        <v>389</v>
      </c>
      <c r="C30" s="11">
        <v>336.60842500000001</v>
      </c>
      <c r="D30" s="11">
        <v>275.611604</v>
      </c>
      <c r="E30" s="8">
        <v>-0.18121385579751051</v>
      </c>
      <c r="F30" s="32">
        <v>280.3</v>
      </c>
      <c r="G30" s="32">
        <f t="shared" si="0"/>
        <v>1.7010880282094405</v>
      </c>
      <c r="H30" s="2"/>
      <c r="I30" s="2"/>
      <c r="J30" s="2"/>
      <c r="K30" s="2"/>
      <c r="L30" s="2"/>
      <c r="M30" s="2"/>
    </row>
    <row r="31" spans="1:13" ht="18" customHeight="1" x14ac:dyDescent="0.25">
      <c r="A31" s="18" t="s">
        <v>23</v>
      </c>
      <c r="B31" s="38">
        <v>1555.82</v>
      </c>
      <c r="C31" s="38">
        <v>1111.4758219999999</v>
      </c>
      <c r="D31" s="38">
        <v>1378.7447689999999</v>
      </c>
      <c r="E31" s="39">
        <v>0.24045845989131598</v>
      </c>
      <c r="F31" s="40">
        <v>1510.39</v>
      </c>
      <c r="G31" s="40">
        <f t="shared" si="0"/>
        <v>9.5481944127688081</v>
      </c>
      <c r="H31" s="2"/>
      <c r="I31" s="2"/>
      <c r="J31" s="2"/>
      <c r="K31" s="2"/>
      <c r="L31" s="2"/>
      <c r="M31" s="2"/>
    </row>
    <row r="32" spans="1:13" ht="18" customHeight="1" x14ac:dyDescent="0.25">
      <c r="A32" s="7" t="s">
        <v>24</v>
      </c>
      <c r="B32" s="11">
        <v>26.93</v>
      </c>
      <c r="C32" s="11">
        <v>36.269931999999997</v>
      </c>
      <c r="D32" s="11">
        <v>124.839102</v>
      </c>
      <c r="E32" s="8">
        <v>2.4419382961124891</v>
      </c>
      <c r="F32" s="32">
        <v>46.74</v>
      </c>
      <c r="G32" s="32">
        <f t="shared" si="0"/>
        <v>-62.559807583364382</v>
      </c>
      <c r="H32" s="2"/>
      <c r="I32" s="2"/>
      <c r="J32" s="2"/>
      <c r="K32" s="2"/>
      <c r="L32" s="2"/>
      <c r="M32" s="2"/>
    </row>
    <row r="33" spans="1:13" ht="18" customHeight="1" x14ac:dyDescent="0.25">
      <c r="A33" s="9" t="s">
        <v>25</v>
      </c>
      <c r="B33" s="12">
        <v>756.53</v>
      </c>
      <c r="C33" s="12">
        <v>817.32288899999992</v>
      </c>
      <c r="D33" s="12">
        <v>781.40566699999999</v>
      </c>
      <c r="E33" s="10">
        <v>-4.3941581020897631E-2</v>
      </c>
      <c r="F33" s="33">
        <v>1113.81</v>
      </c>
      <c r="G33" s="33">
        <f t="shared" si="0"/>
        <v>42.539278512808629</v>
      </c>
      <c r="H33" s="2"/>
      <c r="I33" s="2"/>
      <c r="J33" s="2"/>
      <c r="K33" s="2"/>
      <c r="L33" s="2"/>
      <c r="M33" s="2"/>
    </row>
    <row r="34" spans="1:13" ht="18" customHeight="1" x14ac:dyDescent="0.25">
      <c r="A34" s="7" t="s">
        <v>26</v>
      </c>
      <c r="B34" s="11">
        <v>504.94</v>
      </c>
      <c r="C34" s="11">
        <v>225.458001</v>
      </c>
      <c r="D34" s="11">
        <v>422.5</v>
      </c>
      <c r="E34" s="8">
        <v>0.87394659806617581</v>
      </c>
      <c r="F34" s="32">
        <v>314.83999999999997</v>
      </c>
      <c r="G34" s="32">
        <f t="shared" si="0"/>
        <v>-25.481656804733731</v>
      </c>
      <c r="H34" s="2"/>
      <c r="I34" s="2"/>
      <c r="J34" s="2"/>
      <c r="K34" s="2"/>
      <c r="L34" s="2"/>
      <c r="M34" s="2"/>
    </row>
    <row r="35" spans="1:13" ht="18" customHeight="1" x14ac:dyDescent="0.25">
      <c r="A35" s="9" t="s">
        <v>27</v>
      </c>
      <c r="B35" s="12">
        <v>267.43</v>
      </c>
      <c r="C35" s="12">
        <v>32.424999999999997</v>
      </c>
      <c r="D35" s="12">
        <v>50</v>
      </c>
      <c r="E35" s="10">
        <v>0.54178230033919217</v>
      </c>
      <c r="F35" s="33">
        <v>35</v>
      </c>
      <c r="G35" s="33">
        <f t="shared" si="0"/>
        <v>-30</v>
      </c>
      <c r="H35" s="2"/>
      <c r="I35" s="2"/>
      <c r="J35" s="2"/>
      <c r="K35" s="2"/>
      <c r="L35" s="2"/>
      <c r="M35" s="2"/>
    </row>
    <row r="36" spans="1:13" ht="18" customHeight="1" x14ac:dyDescent="0.25">
      <c r="A36" s="19" t="s">
        <v>28</v>
      </c>
      <c r="B36" s="41">
        <v>9920.81</v>
      </c>
      <c r="C36" s="41">
        <v>9843.6992430000009</v>
      </c>
      <c r="D36" s="41">
        <v>10293.186358000001</v>
      </c>
      <c r="E36" s="43">
        <v>0.54178230033919217</v>
      </c>
      <c r="F36" s="42">
        <v>10859.22</v>
      </c>
      <c r="G36" s="42">
        <f t="shared" si="0"/>
        <v>5.499110016210575</v>
      </c>
      <c r="H36" s="2"/>
      <c r="I36" s="2"/>
      <c r="J36" s="2"/>
      <c r="K36" s="2"/>
      <c r="L36" s="2"/>
      <c r="M36" s="2"/>
    </row>
    <row r="37" spans="1:13" ht="20.25" customHeight="1" x14ac:dyDescent="0.25">
      <c r="A37" s="2" t="s">
        <v>40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</sheetData>
  <pageMargins left="0.70866141732283472" right="0.27" top="0.74803149606299213" bottom="0.74803149606299213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1.8.1-3 bis</vt:lpstr>
      <vt:lpstr>Histórico</vt:lpstr>
      <vt:lpstr>'1.8.1-3 bis'!Área_de_impresión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2015-08-07T12:02:50Z</cp:lastPrinted>
  <dcterms:created xsi:type="dcterms:W3CDTF">2014-08-12T10:25:16Z</dcterms:created>
  <dcterms:modified xsi:type="dcterms:W3CDTF">2019-06-27T07:41:37Z</dcterms:modified>
</cp:coreProperties>
</file>