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2\1.9.2.2\"/>
    </mc:Choice>
  </mc:AlternateContent>
  <xr:revisionPtr revIDLastSave="0" documentId="13_ncr:1_{D110D90F-3C89-4599-A0CB-94F2D591DE2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2-5 Ade Empleo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9" l="1"/>
  <c r="M12" i="19"/>
  <c r="J12" i="19"/>
  <c r="K12" i="19"/>
  <c r="C14" i="19" l="1"/>
  <c r="D14" i="19"/>
  <c r="E14" i="19"/>
  <c r="F14" i="19"/>
  <c r="G14" i="19"/>
  <c r="H14" i="19"/>
  <c r="I14" i="19"/>
  <c r="B14" i="19"/>
  <c r="J9" i="19"/>
  <c r="K9" i="19"/>
  <c r="L9" i="19"/>
  <c r="M9" i="19"/>
  <c r="J10" i="19"/>
  <c r="K10" i="19"/>
  <c r="L10" i="19"/>
  <c r="M10" i="19"/>
  <c r="J11" i="19"/>
  <c r="K11" i="19"/>
  <c r="L11" i="19"/>
  <c r="M11" i="19"/>
  <c r="J13" i="19"/>
  <c r="K13" i="19"/>
  <c r="L13" i="19"/>
  <c r="M13" i="19"/>
  <c r="M8" i="19"/>
  <c r="L8" i="19"/>
  <c r="K8" i="19"/>
  <c r="J8" i="19"/>
  <c r="M14" i="19" l="1"/>
  <c r="L14" i="19"/>
  <c r="J14" i="19"/>
  <c r="K14" i="19"/>
</calcChain>
</file>

<file path=xl/sharedStrings.xml><?xml version="1.0" encoding="utf-8"?>
<sst xmlns="http://schemas.openxmlformats.org/spreadsheetml/2006/main" count="26" uniqueCount="17">
  <si>
    <t>Total</t>
  </si>
  <si>
    <t>Industria</t>
  </si>
  <si>
    <t>Nº exped.</t>
  </si>
  <si>
    <t>Comercio</t>
  </si>
  <si>
    <t>Bonificación Intereses</t>
  </si>
  <si>
    <t>Inversión (euros)</t>
  </si>
  <si>
    <t>Servicios</t>
  </si>
  <si>
    <t>Construcción</t>
  </si>
  <si>
    <t>Fuente: Consejería de Economía y Hacienda de la Junta de Castilla y León.</t>
  </si>
  <si>
    <t>Empresas en Expansión</t>
  </si>
  <si>
    <t>Cuadro 1.9.2-5</t>
  </si>
  <si>
    <t>Empresas de Nueva Creación</t>
  </si>
  <si>
    <t>CES. Informe de Situación Económica y Social de Castilla y León en 2018</t>
  </si>
  <si>
    <t xml:space="preserve"> Programa ADE EMPLEO, reparto por sectores, 2018</t>
  </si>
  <si>
    <t>Transporte</t>
  </si>
  <si>
    <t>Hostelería y Turismo</t>
  </si>
  <si>
    <t>Importe Préstamos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</si>
</sst>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4" fillId="3" borderId="1" xfId="2" applyFont="1" applyBorder="1" applyAlignment="1">
      <alignment horizontal="center" vertical="center" wrapText="1"/>
    </xf>
    <xf numFmtId="3" fontId="4" fillId="3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2" xfId="4" applyFont="1" applyBorder="1" applyAlignment="1">
      <alignment horizontal="left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5" borderId="2" xfId="4" applyNumberFormat="1" applyFont="1" applyBorder="1" applyAlignment="1">
      <alignment horizontal="center" vertical="center" wrapText="1"/>
    </xf>
    <xf numFmtId="3" fontId="4" fillId="4" borderId="0" xfId="0" applyNumberFormat="1" applyFont="1" applyFill="1" applyAlignment="1">
      <alignment vertical="center" wrapText="1"/>
    </xf>
    <xf numFmtId="3" fontId="4" fillId="4" borderId="0" xfId="3" applyNumberFormat="1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3" applyNumberFormat="1" applyFont="1" applyAlignment="1">
      <alignment vertical="center" wrapText="1"/>
    </xf>
    <xf numFmtId="3" fontId="4" fillId="5" borderId="2" xfId="4" applyNumberFormat="1" applyFont="1" applyBorder="1" applyAlignment="1">
      <alignment vertical="center" wrapText="1"/>
    </xf>
    <xf numFmtId="3" fontId="4" fillId="3" borderId="4" xfId="2" applyNumberFormat="1" applyFont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right" vertical="center" wrapText="1" indent="1"/>
    </xf>
    <xf numFmtId="165" fontId="4" fillId="0" borderId="3" xfId="0" applyNumberFormat="1" applyFont="1" applyBorder="1" applyAlignment="1">
      <alignment horizontal="right" vertical="center" wrapText="1" indent="1"/>
    </xf>
    <xf numFmtId="165" fontId="4" fillId="5" borderId="5" xfId="4" applyNumberFormat="1" applyFont="1" applyBorder="1" applyAlignment="1">
      <alignment horizontal="right" vertical="center" wrapText="1" indent="1"/>
    </xf>
    <xf numFmtId="3" fontId="4" fillId="4" borderId="0" xfId="0" applyNumberFormat="1" applyFont="1" applyFill="1" applyAlignment="1">
      <alignment horizontal="right" vertical="center" wrapText="1"/>
    </xf>
    <xf numFmtId="3" fontId="4" fillId="4" borderId="0" xfId="3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5" borderId="2" xfId="4" applyNumberFormat="1" applyFont="1" applyBorder="1" applyAlignment="1">
      <alignment horizontal="right" vertical="center" wrapText="1"/>
    </xf>
    <xf numFmtId="165" fontId="4" fillId="4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4" fillId="5" borderId="5" xfId="4" applyNumberFormat="1" applyFont="1" applyBorder="1" applyAlignment="1">
      <alignment horizontal="right" vertical="center" wrapText="1"/>
    </xf>
    <xf numFmtId="3" fontId="4" fillId="4" borderId="0" xfId="3" applyNumberFormat="1" applyFont="1" applyFill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165" fontId="4" fillId="4" borderId="0" xfId="0" applyNumberFormat="1" applyFont="1" applyFill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5" fontId="4" fillId="5" borderId="2" xfId="4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0" borderId="6" xfId="0" applyFont="1" applyBorder="1"/>
    <xf numFmtId="0" fontId="0" fillId="0" borderId="6" xfId="0" applyBorder="1"/>
    <xf numFmtId="0" fontId="3" fillId="2" borderId="0" xfId="1" applyFont="1" applyAlignment="1">
      <alignment horizontal="left"/>
    </xf>
    <xf numFmtId="0" fontId="3" fillId="2" borderId="0" xfId="1" applyFont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0" fontId="5" fillId="3" borderId="0" xfId="2" applyFont="1"/>
    <xf numFmtId="0" fontId="0" fillId="0" borderId="0" xfId="0"/>
  </cellXfs>
  <cellStyles count="5">
    <cellStyle name="20% - Énfasis1" xfId="4" builtinId="30"/>
    <cellStyle name="40% - Énfasis1" xfId="2" builtinId="31"/>
    <cellStyle name="Énfasis1" xfId="1" builtinId="29"/>
    <cellStyle name="Millares" xfId="3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F23" sqref="F23"/>
    </sheetView>
  </sheetViews>
  <sheetFormatPr baseColWidth="10" defaultRowHeight="15" x14ac:dyDescent="0.25"/>
  <cols>
    <col min="1" max="1" width="21.85546875" customWidth="1"/>
    <col min="2" max="2" width="12.7109375" customWidth="1"/>
    <col min="3" max="3" width="16.5703125" customWidth="1"/>
    <col min="4" max="4" width="17.42578125" customWidth="1"/>
    <col min="5" max="5" width="16.5703125" customWidth="1"/>
    <col min="6" max="6" width="12.7109375" customWidth="1"/>
    <col min="7" max="9" width="16.5703125" customWidth="1"/>
    <col min="10" max="10" width="12.7109375" customWidth="1"/>
    <col min="11" max="12" width="16.5703125" customWidth="1"/>
    <col min="13" max="13" width="17.85546875" customWidth="1"/>
  </cols>
  <sheetData>
    <row r="1" spans="1:17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</row>
    <row r="4" spans="1:17" x14ac:dyDescent="0.25">
      <c r="A4" s="41" t="s">
        <v>13</v>
      </c>
      <c r="B4" s="42"/>
      <c r="C4" s="4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</row>
    <row r="5" spans="1:17" x14ac:dyDescent="0.25">
      <c r="A5" s="3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5.5" customHeight="1" x14ac:dyDescent="0.25">
      <c r="A6" s="3"/>
      <c r="B6" s="39" t="s">
        <v>11</v>
      </c>
      <c r="C6" s="39"/>
      <c r="D6" s="39"/>
      <c r="E6" s="40"/>
      <c r="F6" s="39" t="s">
        <v>9</v>
      </c>
      <c r="G6" s="39"/>
      <c r="H6" s="39"/>
      <c r="I6" s="40"/>
      <c r="J6" s="39" t="s">
        <v>0</v>
      </c>
      <c r="K6" s="39"/>
      <c r="L6" s="39"/>
      <c r="M6" s="39"/>
      <c r="N6" s="1"/>
      <c r="O6" s="1"/>
      <c r="P6" s="1"/>
      <c r="Q6" s="1"/>
    </row>
    <row r="7" spans="1:17" ht="45.75" customHeight="1" x14ac:dyDescent="0.25">
      <c r="A7" s="1"/>
      <c r="B7" s="4" t="s">
        <v>2</v>
      </c>
      <c r="C7" s="4" t="s">
        <v>5</v>
      </c>
      <c r="D7" s="5" t="s">
        <v>16</v>
      </c>
      <c r="E7" s="17" t="s">
        <v>4</v>
      </c>
      <c r="F7" s="5" t="s">
        <v>2</v>
      </c>
      <c r="G7" s="4" t="s">
        <v>5</v>
      </c>
      <c r="H7" s="5" t="s">
        <v>16</v>
      </c>
      <c r="I7" s="17" t="s">
        <v>4</v>
      </c>
      <c r="J7" s="5" t="s">
        <v>2</v>
      </c>
      <c r="K7" s="4" t="s">
        <v>5</v>
      </c>
      <c r="L7" s="5" t="s">
        <v>16</v>
      </c>
      <c r="M7" s="5" t="s">
        <v>4</v>
      </c>
      <c r="N7" s="1"/>
      <c r="O7" s="1"/>
      <c r="P7" s="1"/>
      <c r="Q7" s="1"/>
    </row>
    <row r="8" spans="1:17" ht="17.100000000000001" customHeight="1" x14ac:dyDescent="0.25">
      <c r="A8" s="35" t="s">
        <v>1</v>
      </c>
      <c r="B8" s="9">
        <v>11</v>
      </c>
      <c r="C8" s="21">
        <v>1809939</v>
      </c>
      <c r="D8" s="22">
        <v>1681000</v>
      </c>
      <c r="E8" s="18">
        <v>83765.78</v>
      </c>
      <c r="F8" s="9">
        <v>97</v>
      </c>
      <c r="G8" s="21">
        <v>14540669</v>
      </c>
      <c r="H8" s="22">
        <v>12306000</v>
      </c>
      <c r="I8" s="26">
        <v>718249.68</v>
      </c>
      <c r="J8" s="29">
        <f>F8+B8</f>
        <v>108</v>
      </c>
      <c r="K8" s="12">
        <f>G8+C8</f>
        <v>16350608</v>
      </c>
      <c r="L8" s="13">
        <f>H8+D8</f>
        <v>13987000</v>
      </c>
      <c r="M8" s="31">
        <f>I8+E8</f>
        <v>802015.46000000008</v>
      </c>
      <c r="N8" s="1"/>
      <c r="O8" s="1"/>
      <c r="P8" s="1"/>
      <c r="Q8" s="1"/>
    </row>
    <row r="9" spans="1:17" ht="17.100000000000001" customHeight="1" x14ac:dyDescent="0.25">
      <c r="A9" s="34" t="s">
        <v>15</v>
      </c>
      <c r="B9" s="10">
        <v>19</v>
      </c>
      <c r="C9" s="23">
        <v>3538777</v>
      </c>
      <c r="D9" s="24">
        <v>3175000</v>
      </c>
      <c r="E9" s="19">
        <v>135729</v>
      </c>
      <c r="F9" s="10">
        <v>33</v>
      </c>
      <c r="G9" s="23">
        <v>4255429</v>
      </c>
      <c r="H9" s="24">
        <v>3665000</v>
      </c>
      <c r="I9" s="27">
        <v>242243.53</v>
      </c>
      <c r="J9" s="30">
        <f t="shared" ref="J9:J13" si="0">F9+B9</f>
        <v>52</v>
      </c>
      <c r="K9" s="14">
        <f t="shared" ref="K9:K13" si="1">G9+C9</f>
        <v>7794206</v>
      </c>
      <c r="L9" s="15">
        <f t="shared" ref="L9:L13" si="2">H9+D9</f>
        <v>6840000</v>
      </c>
      <c r="M9" s="32">
        <f t="shared" ref="M9:M13" si="3">I9+E9</f>
        <v>377972.53</v>
      </c>
      <c r="N9" s="1"/>
      <c r="O9" s="1"/>
      <c r="P9" s="1"/>
      <c r="Q9" s="1"/>
    </row>
    <row r="10" spans="1:17" ht="17.100000000000001" customHeight="1" x14ac:dyDescent="0.25">
      <c r="A10" s="35" t="s">
        <v>3</v>
      </c>
      <c r="B10" s="9">
        <v>37</v>
      </c>
      <c r="C10" s="21">
        <v>3885580</v>
      </c>
      <c r="D10" s="22">
        <v>3245500</v>
      </c>
      <c r="E10" s="18">
        <v>187058.1</v>
      </c>
      <c r="F10" s="9">
        <v>95</v>
      </c>
      <c r="G10" s="21">
        <v>9600674</v>
      </c>
      <c r="H10" s="22">
        <v>9106700</v>
      </c>
      <c r="I10" s="26">
        <v>490910.64</v>
      </c>
      <c r="J10" s="29">
        <f t="shared" si="0"/>
        <v>132</v>
      </c>
      <c r="K10" s="12">
        <f t="shared" si="1"/>
        <v>13486254</v>
      </c>
      <c r="L10" s="13">
        <f t="shared" si="2"/>
        <v>12352200</v>
      </c>
      <c r="M10" s="31">
        <f t="shared" si="3"/>
        <v>677968.74</v>
      </c>
      <c r="N10" s="1"/>
      <c r="O10" s="1"/>
      <c r="P10" s="1"/>
      <c r="Q10" s="1"/>
    </row>
    <row r="11" spans="1:17" ht="17.100000000000001" customHeight="1" x14ac:dyDescent="0.25">
      <c r="A11" s="34" t="s">
        <v>6</v>
      </c>
      <c r="B11" s="10">
        <v>20</v>
      </c>
      <c r="C11" s="23">
        <v>2904192</v>
      </c>
      <c r="D11" s="24">
        <v>1819000</v>
      </c>
      <c r="E11" s="19">
        <v>104955.6</v>
      </c>
      <c r="F11" s="10">
        <v>52</v>
      </c>
      <c r="G11" s="23">
        <v>6075217</v>
      </c>
      <c r="H11" s="24">
        <v>5842000</v>
      </c>
      <c r="I11" s="27">
        <v>321542.24</v>
      </c>
      <c r="J11" s="30">
        <f t="shared" si="0"/>
        <v>72</v>
      </c>
      <c r="K11" s="14">
        <f t="shared" si="1"/>
        <v>8979409</v>
      </c>
      <c r="L11" s="15">
        <f t="shared" si="2"/>
        <v>7661000</v>
      </c>
      <c r="M11" s="32">
        <f t="shared" si="3"/>
        <v>426497.83999999997</v>
      </c>
      <c r="N11" s="1"/>
      <c r="O11" s="1"/>
      <c r="P11" s="1"/>
      <c r="Q11" s="1"/>
    </row>
    <row r="12" spans="1:17" ht="17.100000000000001" customHeight="1" x14ac:dyDescent="0.25">
      <c r="A12" s="35" t="s">
        <v>14</v>
      </c>
      <c r="B12" s="9">
        <v>1</v>
      </c>
      <c r="C12" s="21">
        <v>20000</v>
      </c>
      <c r="D12" s="22">
        <v>20000</v>
      </c>
      <c r="E12" s="18">
        <v>667.89</v>
      </c>
      <c r="F12" s="9">
        <v>36</v>
      </c>
      <c r="G12" s="21">
        <v>3943800</v>
      </c>
      <c r="H12" s="22">
        <v>3680000</v>
      </c>
      <c r="I12" s="26">
        <v>236922.71</v>
      </c>
      <c r="J12" s="29">
        <f t="shared" ref="J12" si="4">F12+B12</f>
        <v>37</v>
      </c>
      <c r="K12" s="12">
        <f t="shared" ref="K12" si="5">G12+C12</f>
        <v>3963800</v>
      </c>
      <c r="L12" s="13">
        <f t="shared" ref="L12" si="6">H12+D12</f>
        <v>3700000</v>
      </c>
      <c r="M12" s="31">
        <f t="shared" ref="M12" si="7">I12+E12</f>
        <v>237590.6</v>
      </c>
      <c r="N12" s="1"/>
      <c r="O12" s="1"/>
      <c r="P12" s="1"/>
      <c r="Q12" s="1"/>
    </row>
    <row r="13" spans="1:17" ht="17.100000000000001" customHeight="1" x14ac:dyDescent="0.25">
      <c r="A13" s="34" t="s">
        <v>7</v>
      </c>
      <c r="B13" s="10">
        <v>4</v>
      </c>
      <c r="C13" s="23">
        <v>340000</v>
      </c>
      <c r="D13" s="24">
        <v>340000</v>
      </c>
      <c r="E13" s="19">
        <v>27800.35</v>
      </c>
      <c r="F13" s="10">
        <v>18</v>
      </c>
      <c r="G13" s="23">
        <v>1290000</v>
      </c>
      <c r="H13" s="24">
        <v>1290000</v>
      </c>
      <c r="I13" s="27">
        <v>82498.44</v>
      </c>
      <c r="J13" s="30">
        <f t="shared" si="0"/>
        <v>22</v>
      </c>
      <c r="K13" s="14">
        <f t="shared" si="1"/>
        <v>1630000</v>
      </c>
      <c r="L13" s="15">
        <f t="shared" si="2"/>
        <v>1630000</v>
      </c>
      <c r="M13" s="32">
        <f t="shared" si="3"/>
        <v>110298.79000000001</v>
      </c>
      <c r="N13" s="1"/>
      <c r="O13" s="1"/>
      <c r="P13" s="1"/>
      <c r="Q13" s="1"/>
    </row>
    <row r="14" spans="1:17" s="7" customFormat="1" ht="17.100000000000001" customHeight="1" x14ac:dyDescent="0.25">
      <c r="A14" s="8" t="s">
        <v>0</v>
      </c>
      <c r="B14" s="11">
        <f>SUM(B8:B13)</f>
        <v>92</v>
      </c>
      <c r="C14" s="25">
        <f t="shared" ref="C14:M14" si="8">SUM(C8:C13)</f>
        <v>12498488</v>
      </c>
      <c r="D14" s="25">
        <f t="shared" si="8"/>
        <v>10280500</v>
      </c>
      <c r="E14" s="20">
        <f t="shared" si="8"/>
        <v>539976.72</v>
      </c>
      <c r="F14" s="11">
        <f t="shared" si="8"/>
        <v>331</v>
      </c>
      <c r="G14" s="25">
        <f t="shared" si="8"/>
        <v>39705789</v>
      </c>
      <c r="H14" s="25">
        <f t="shared" si="8"/>
        <v>35889700</v>
      </c>
      <c r="I14" s="28">
        <f t="shared" si="8"/>
        <v>2092367.24</v>
      </c>
      <c r="J14" s="11">
        <f t="shared" si="8"/>
        <v>423</v>
      </c>
      <c r="K14" s="16">
        <f t="shared" si="8"/>
        <v>52204277</v>
      </c>
      <c r="L14" s="16">
        <f t="shared" si="8"/>
        <v>46170200</v>
      </c>
      <c r="M14" s="33">
        <f t="shared" si="8"/>
        <v>2632343.9600000004</v>
      </c>
      <c r="N14" s="6"/>
      <c r="O14" s="6"/>
      <c r="P14" s="6"/>
      <c r="Q14" s="6"/>
    </row>
    <row r="15" spans="1:17" ht="20.25" customHeight="1" x14ac:dyDescent="0.25">
      <c r="A15" s="36" t="s">
        <v>8</v>
      </c>
      <c r="B15" s="37"/>
      <c r="C15" s="37"/>
      <c r="D15" s="3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</sheetData>
  <mergeCells count="6">
    <mergeCell ref="A15:D15"/>
    <mergeCell ref="A1:M1"/>
    <mergeCell ref="B6:E6"/>
    <mergeCell ref="F6:I6"/>
    <mergeCell ref="J6:M6"/>
    <mergeCell ref="A4:C4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1.9.2-5 Ade Empleo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2019-01-29T11:14:03Z</cp:lastPrinted>
  <dcterms:created xsi:type="dcterms:W3CDTF">2014-06-13T10:22:01Z</dcterms:created>
  <dcterms:modified xsi:type="dcterms:W3CDTF">2019-06-12T12:29:15Z</dcterms:modified>
</cp:coreProperties>
</file>