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7\1.7.2\"/>
    </mc:Choice>
  </mc:AlternateContent>
  <xr:revisionPtr revIDLastSave="0" documentId="13_ncr:1_{ADF44144-80A7-4C9C-8F91-CDE8B5C4D0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5 " sheetId="6" r:id="rId1"/>
  </sheets>
  <definedNames>
    <definedName name="_Toc289358705" localSheetId="0">'1.7.2-5 '!#REF!</definedName>
    <definedName name="_xlnm.Print_Area" localSheetId="0">'1.7.2-5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7" i="6"/>
</calcChain>
</file>

<file path=xl/sharedStrings.xml><?xml version="1.0" encoding="utf-8"?>
<sst xmlns="http://schemas.openxmlformats.org/spreadsheetml/2006/main" count="14" uniqueCount="14">
  <si>
    <t>CES. Informe de Situación Económica y Social de Castilla y León en 2020</t>
  </si>
  <si>
    <t>Fuente:  Consejería de Economía y Hacienda de la Junta de Castilla y León.</t>
  </si>
  <si>
    <t>Otros (euros)</t>
  </si>
  <si>
    <t>Subv. Comisión Europea (euros)</t>
  </si>
  <si>
    <t>Subv. Adm. Central (euros)</t>
  </si>
  <si>
    <t xml:space="preserve">Subv. Adm. Castilla y León </t>
  </si>
  <si>
    <t>Facturación a empresas (euros)</t>
  </si>
  <si>
    <t>Ingresos totales de los centros (euros)</t>
  </si>
  <si>
    <t>Nº proyectos de desarrollo tecnológico</t>
  </si>
  <si>
    <t>%var.19-20</t>
  </si>
  <si>
    <t>Proyectos de desarrollo tecnológico e ingresos de los centros  integrados en la Red de Centros Tecnológicos Asociados de Castilla y León,      2015-2020</t>
  </si>
  <si>
    <t>Cuadro 1.7.2-5</t>
  </si>
  <si>
    <t xml:space="preserve">                  CESEFOR, ICAMCYL e ITAGRA). Hasta 2018 se consideraban 5 CCTT  (CARTIF, CIDAUT, CTME, ITCL e INBIOTEC).</t>
  </si>
  <si>
    <t>Nota:        Los datos presentados corresponden, desde 2019, a los 10 centros tecnológicos de Castilla y León (habiéndose incluido AIR INSTITUTE, CETECE,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</si>
</sst>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2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1" applyFont="1"/>
    <xf numFmtId="0" fontId="1" fillId="0" borderId="0" xfId="0" applyFont="1"/>
    <xf numFmtId="0" fontId="5" fillId="3" borderId="0" xfId="2" applyFont="1" applyAlignment="1">
      <alignment vertical="center"/>
    </xf>
    <xf numFmtId="0" fontId="5" fillId="3" borderId="0" xfId="2" applyFont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 indent="1"/>
    </xf>
    <xf numFmtId="10" fontId="1" fillId="0" borderId="0" xfId="0" applyNumberFormat="1" applyFont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horizontal="right" vertical="center" indent="1"/>
    </xf>
    <xf numFmtId="0" fontId="7" fillId="2" borderId="0" xfId="1" applyFont="1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2" borderId="0" xfId="1" applyFont="1" applyAlignment="1">
      <alignment horizontal="right" vertical="center" indent="1"/>
    </xf>
    <xf numFmtId="0" fontId="4" fillId="2" borderId="0" xfId="1" applyFont="1" applyAlignment="1">
      <alignment horizontal="center" vertical="center"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righ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righ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202324" displayName="Tabla202324" ref="A7:H13" headerRowCount="0" totalsRowShown="0" headerRowDxfId="1" dataDxfId="0" tableBorderDxfId="17">
  <tableColumns count="8">
    <tableColumn id="1" xr3:uid="{00000000-0010-0000-0400-000001000000}" name="Columna1" dataDxfId="9"/>
    <tableColumn id="5" xr3:uid="{00000000-0010-0000-0400-000005000000}" name="Columna5" headerRowDxfId="16" dataDxfId="8"/>
    <tableColumn id="6" xr3:uid="{00000000-0010-0000-0400-000006000000}" name="Columna6" headerRowDxfId="15" dataDxfId="7"/>
    <tableColumn id="2" xr3:uid="{00000000-0010-0000-0400-000002000000}" name="Columna2" headerRowDxfId="14" dataDxfId="6"/>
    <tableColumn id="7" xr3:uid="{00000000-0010-0000-0400-000007000000}" name="Columna7" headerRowDxfId="13" dataDxfId="5"/>
    <tableColumn id="9" xr3:uid="{00000000-0010-0000-0400-000009000000}" name="Columna9" headerRowDxfId="12" dataDxfId="4"/>
    <tableColumn id="3" xr3:uid="{00000000-0010-0000-0400-000003000000}" name="Columna3" headerRowDxfId="11" dataDxfId="3"/>
    <tableColumn id="8" xr3:uid="{00000000-0010-0000-0400-000008000000}" name="Columna8" headerRowDxfId="10" dataDxfId="2">
      <calculatedColumnFormula>(Tabla202324[[#This Row],[Columna3]]-Tabla202324[[#This Row],[Columna9]])/Tabla202324[[#This Row],[Columna9]]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6"/>
  <sheetViews>
    <sheetView tabSelected="1" workbookViewId="0">
      <selection activeCell="A3" sqref="A3:H6"/>
    </sheetView>
  </sheetViews>
  <sheetFormatPr baseColWidth="10" defaultRowHeight="15" x14ac:dyDescent="0.25"/>
  <cols>
    <col min="1" max="1" width="37" customWidth="1"/>
    <col min="2" max="8" width="14.7109375" customWidth="1"/>
  </cols>
  <sheetData>
    <row r="1" spans="1:10" x14ac:dyDescent="0.25">
      <c r="A1" s="10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11</v>
      </c>
      <c r="B3" s="3"/>
      <c r="C3" s="3"/>
      <c r="D3" s="3"/>
      <c r="E3" s="3"/>
      <c r="F3" s="3"/>
      <c r="G3" s="3"/>
      <c r="H3" s="3"/>
      <c r="I3" s="2"/>
      <c r="J3" s="2"/>
    </row>
    <row r="4" spans="1:10" ht="30" customHeight="1" x14ac:dyDescent="0.25">
      <c r="A4" s="4" t="s">
        <v>10</v>
      </c>
      <c r="B4" s="11"/>
      <c r="C4" s="11"/>
      <c r="D4" s="11"/>
      <c r="E4" s="11"/>
      <c r="F4" s="11"/>
      <c r="G4" s="11"/>
      <c r="H4" s="11"/>
      <c r="I4" s="2"/>
      <c r="J4" s="2"/>
    </row>
    <row r="5" spans="1:10" x14ac:dyDescent="0.25">
      <c r="A5" s="5"/>
      <c r="B5" s="12"/>
      <c r="C5" s="12"/>
      <c r="D5" s="12"/>
      <c r="E5" s="12"/>
      <c r="F5" s="12"/>
      <c r="G5" s="12"/>
      <c r="H5" s="12"/>
      <c r="I5" s="2"/>
      <c r="J5" s="2"/>
    </row>
    <row r="6" spans="1:10" x14ac:dyDescent="0.25">
      <c r="A6" s="13"/>
      <c r="B6" s="14">
        <v>2015</v>
      </c>
      <c r="C6" s="14">
        <v>2016</v>
      </c>
      <c r="D6" s="14">
        <v>2017</v>
      </c>
      <c r="E6" s="14">
        <v>2018</v>
      </c>
      <c r="F6" s="14">
        <v>2019</v>
      </c>
      <c r="G6" s="14">
        <v>2020</v>
      </c>
      <c r="H6" s="15" t="s">
        <v>9</v>
      </c>
      <c r="I6" s="2"/>
      <c r="J6" s="2"/>
    </row>
    <row r="7" spans="1:10" ht="17.100000000000001" customHeight="1" x14ac:dyDescent="0.25">
      <c r="A7" s="6" t="s">
        <v>8</v>
      </c>
      <c r="B7" s="7">
        <v>421</v>
      </c>
      <c r="C7" s="7">
        <v>385</v>
      </c>
      <c r="D7" s="7">
        <v>418</v>
      </c>
      <c r="E7" s="7">
        <v>444</v>
      </c>
      <c r="F7" s="7">
        <v>462</v>
      </c>
      <c r="G7" s="7">
        <v>511</v>
      </c>
      <c r="H7" s="8">
        <f>(Tabla202324[[#This Row],[Columna3]]-Tabla202324[[#This Row],[Columna9]])/Tabla202324[[#This Row],[Columna9]]</f>
        <v>0.10606060606060606</v>
      </c>
      <c r="I7" s="2"/>
      <c r="J7" s="2"/>
    </row>
    <row r="8" spans="1:10" ht="17.100000000000001" customHeight="1" x14ac:dyDescent="0.25">
      <c r="A8" s="6" t="s">
        <v>7</v>
      </c>
      <c r="B8" s="7">
        <v>28767274</v>
      </c>
      <c r="C8" s="7">
        <v>27470615</v>
      </c>
      <c r="D8" s="7">
        <v>35793121</v>
      </c>
      <c r="E8" s="7">
        <v>38210674</v>
      </c>
      <c r="F8" s="7">
        <v>38051166</v>
      </c>
      <c r="G8" s="7">
        <v>40698660.420000002</v>
      </c>
      <c r="H8" s="8">
        <f>(Tabla202324[[#This Row],[Columna3]]-Tabla202324[[#This Row],[Columna9]])/Tabla202324[[#This Row],[Columna9]]</f>
        <v>6.957722189117678E-2</v>
      </c>
      <c r="I8" s="2"/>
      <c r="J8" s="2"/>
    </row>
    <row r="9" spans="1:10" ht="17.100000000000001" customHeight="1" x14ac:dyDescent="0.25">
      <c r="A9" s="6" t="s">
        <v>6</v>
      </c>
      <c r="B9" s="7">
        <v>18661223</v>
      </c>
      <c r="C9" s="7">
        <v>17040562</v>
      </c>
      <c r="D9" s="7">
        <v>22880066</v>
      </c>
      <c r="E9" s="7">
        <v>23130636</v>
      </c>
      <c r="F9" s="7">
        <v>21056650</v>
      </c>
      <c r="G9" s="7">
        <v>24712385.099999998</v>
      </c>
      <c r="H9" s="8">
        <f>(Tabla202324[[#This Row],[Columna3]]-Tabla202324[[#This Row],[Columna9]])/Tabla202324[[#This Row],[Columna9]]</f>
        <v>0.17361427862456744</v>
      </c>
      <c r="I9" s="2"/>
      <c r="J9" s="2"/>
    </row>
    <row r="10" spans="1:10" ht="17.100000000000001" customHeight="1" x14ac:dyDescent="0.25">
      <c r="A10" s="6" t="s">
        <v>5</v>
      </c>
      <c r="B10" s="7">
        <v>949618</v>
      </c>
      <c r="C10" s="7">
        <v>971241</v>
      </c>
      <c r="D10" s="7">
        <v>2893935</v>
      </c>
      <c r="E10" s="7">
        <v>4797766</v>
      </c>
      <c r="F10" s="7">
        <v>7400866</v>
      </c>
      <c r="G10" s="7">
        <v>3934322.15</v>
      </c>
      <c r="H10" s="8">
        <f>(Tabla202324[[#This Row],[Columna3]]-Tabla202324[[#This Row],[Columna9]])/Tabla202324[[#This Row],[Columna9]]</f>
        <v>-0.46839705650663044</v>
      </c>
      <c r="I10" s="2"/>
      <c r="J10" s="2"/>
    </row>
    <row r="11" spans="1:10" ht="17.100000000000001" customHeight="1" x14ac:dyDescent="0.25">
      <c r="A11" s="6" t="s">
        <v>4</v>
      </c>
      <c r="B11" s="7">
        <v>2078205</v>
      </c>
      <c r="C11" s="7">
        <v>2283945</v>
      </c>
      <c r="D11" s="7">
        <v>2678876</v>
      </c>
      <c r="E11" s="7">
        <v>1292607</v>
      </c>
      <c r="F11" s="7">
        <v>1415334</v>
      </c>
      <c r="G11" s="7">
        <v>1619768.6</v>
      </c>
      <c r="H11" s="8">
        <f>(Tabla202324[[#This Row],[Columna3]]-Tabla202324[[#This Row],[Columna9]])/Tabla202324[[#This Row],[Columna9]]</f>
        <v>0.14444265452536298</v>
      </c>
      <c r="I11" s="2"/>
      <c r="J11" s="2"/>
    </row>
    <row r="12" spans="1:10" ht="17.100000000000001" customHeight="1" x14ac:dyDescent="0.25">
      <c r="A12" s="6" t="s">
        <v>3</v>
      </c>
      <c r="B12" s="7">
        <v>4765457</v>
      </c>
      <c r="C12" s="7">
        <v>4829512</v>
      </c>
      <c r="D12" s="7">
        <v>5236970</v>
      </c>
      <c r="E12" s="7">
        <v>6881679</v>
      </c>
      <c r="F12" s="7">
        <v>6682769</v>
      </c>
      <c r="G12" s="7">
        <v>8765030.7600000016</v>
      </c>
      <c r="H12" s="8">
        <f>(Tabla202324[[#This Row],[Columna3]]-Tabla202324[[#This Row],[Columna9]])/Tabla202324[[#This Row],[Columna9]]</f>
        <v>0.31158667312905797</v>
      </c>
      <c r="I12" s="2"/>
      <c r="J12" s="2"/>
    </row>
    <row r="13" spans="1:10" ht="17.100000000000001" customHeight="1" x14ac:dyDescent="0.25">
      <c r="A13" s="6" t="s">
        <v>2</v>
      </c>
      <c r="B13" s="9">
        <v>2301575</v>
      </c>
      <c r="C13" s="9">
        <v>2550484</v>
      </c>
      <c r="D13" s="9">
        <v>2084061</v>
      </c>
      <c r="E13" s="9">
        <v>2093204</v>
      </c>
      <c r="F13" s="9">
        <v>1494943</v>
      </c>
      <c r="G13" s="9">
        <v>1662349.69</v>
      </c>
      <c r="H13" s="8">
        <f>(Tabla202324[[#This Row],[Columna3]]-Tabla202324[[#This Row],[Columna9]])/Tabla202324[[#This Row],[Columna9]]</f>
        <v>0.11198198861093697</v>
      </c>
      <c r="I13" s="2"/>
      <c r="J13" s="2"/>
    </row>
    <row r="14" spans="1:10" x14ac:dyDescent="0.2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">
    <mergeCell ref="A4:H4"/>
  </mergeCells>
  <pageMargins left="0.70866141732283472" right="0.62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2021-05-31T09:26:50Z</dcterms:modified>
</cp:coreProperties>
</file>