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"/>
    </mc:Choice>
  </mc:AlternateContent>
  <xr:revisionPtr revIDLastSave="0" documentId="13_ncr:1_{C3D9EF5D-0C06-40C9-A428-A8F93C5511B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8.1-10" sheetId="9" r:id="rId1"/>
  </sheets>
  <definedNames>
    <definedName name="_xlnm.Print_Area" localSheetId="0">'1.8.1-10'!$A$1:$E$1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9" l="1"/>
  <c r="E22" i="9"/>
  <c r="E30" i="9"/>
  <c r="E38" i="9"/>
  <c r="E46" i="9"/>
  <c r="D51" i="9"/>
  <c r="E11" i="9" s="1"/>
  <c r="E45" i="9" l="1"/>
  <c r="E37" i="9"/>
  <c r="E29" i="9"/>
  <c r="E21" i="9"/>
  <c r="E13" i="9"/>
  <c r="E50" i="9"/>
  <c r="E42" i="9"/>
  <c r="E34" i="9"/>
  <c r="E26" i="9"/>
  <c r="E18" i="9"/>
  <c r="E49" i="9"/>
  <c r="E41" i="9"/>
  <c r="E33" i="9"/>
  <c r="E25" i="9"/>
  <c r="E17" i="9"/>
  <c r="E48" i="9"/>
  <c r="E44" i="9"/>
  <c r="E40" i="9"/>
  <c r="E36" i="9"/>
  <c r="E32" i="9"/>
  <c r="E28" i="9"/>
  <c r="E24" i="9"/>
  <c r="E20" i="9"/>
  <c r="E16" i="9"/>
  <c r="E12" i="9"/>
  <c r="E10" i="9"/>
  <c r="E47" i="9"/>
  <c r="E43" i="9"/>
  <c r="E39" i="9"/>
  <c r="E35" i="9"/>
  <c r="E31" i="9"/>
  <c r="E27" i="9"/>
  <c r="E23" i="9"/>
  <c r="E19" i="9"/>
  <c r="E15" i="9"/>
  <c r="E51" i="9" l="1"/>
</calcChain>
</file>

<file path=xl/sharedStrings.xml><?xml version="1.0" encoding="utf-8"?>
<sst xmlns="http://schemas.openxmlformats.org/spreadsheetml/2006/main" count="59" uniqueCount="57">
  <si>
    <t>CES. Informe de Situación Económica y Social de Castilla y León en 2020</t>
  </si>
  <si>
    <t>(millones de euros)</t>
  </si>
  <si>
    <t xml:space="preserve">Fuente:  Consejería de Economía y Hacienda de la Junta de Castilla y León. </t>
  </si>
  <si>
    <t xml:space="preserve">                 de la Comunidad de Castilla y León.</t>
  </si>
  <si>
    <t xml:space="preserve">                  establecido en el art. 107 de la Ley 2/2006, de 3 de mayo de la hacienda y del Sector Público </t>
  </si>
  <si>
    <t>Total Políticas de Gasto</t>
  </si>
  <si>
    <t>941  Transferencias a Corporaciones Locales</t>
  </si>
  <si>
    <t>932  Gestión del Sistema Tributario</t>
  </si>
  <si>
    <t>931  Política Económica y Presupuestaria</t>
  </si>
  <si>
    <t>923  Servicios Grales. de Hacienda</t>
  </si>
  <si>
    <t>921  Servicios Grales. y Función Pública</t>
  </si>
  <si>
    <t>912  Alta Dirección de la Junta</t>
  </si>
  <si>
    <t>911  Alta Dirección de las Cortes</t>
  </si>
  <si>
    <t>492  Consumo</t>
  </si>
  <si>
    <t>491  Comunicaciones</t>
  </si>
  <si>
    <t>467  Investigación y desarrollo en sectores</t>
  </si>
  <si>
    <t>456  Ordenación y mejora del medio natural</t>
  </si>
  <si>
    <t>453  Infraestructura del transporte</t>
  </si>
  <si>
    <t>452  Abastecimiento y saneamiento de aguas</t>
  </si>
  <si>
    <t>451  Admón. Gral. Infraest. Básicas</t>
  </si>
  <si>
    <t>432  Ordenación y promoción turística</t>
  </si>
  <si>
    <t>431  Comercio</t>
  </si>
  <si>
    <t>425  Energía</t>
  </si>
  <si>
    <t>423  Fomento de la minería</t>
  </si>
  <si>
    <t>422 Desarrollo empresarial</t>
  </si>
  <si>
    <t>421  Admón. Gral. de Industria</t>
  </si>
  <si>
    <t>414  Reforma agraria</t>
  </si>
  <si>
    <t>413  Comp. Ind. Agroal. y Seg. Alimentaria</t>
  </si>
  <si>
    <t>412  Mej. Est. Agrar. y Sist. Productores</t>
  </si>
  <si>
    <t>411  Admón. Gral. Agricult. y Ganad.</t>
  </si>
  <si>
    <t>337  Patrimonio histórico</t>
  </si>
  <si>
    <t>336  Fomento y apoyo de la actividad deportiva</t>
  </si>
  <si>
    <t>334  Promoción cultural</t>
  </si>
  <si>
    <t>331  Admón. Gral. de Cultura</t>
  </si>
  <si>
    <t>322  Enseñanza (escolar, universitaria y agraria)</t>
  </si>
  <si>
    <t>321  Admón. Gral. de Educación</t>
  </si>
  <si>
    <t>313  Salud pública</t>
  </si>
  <si>
    <t>312 Asistencia sanitaria</t>
  </si>
  <si>
    <t>311 Dirección y Servicios Generales de Sanidad</t>
  </si>
  <si>
    <t>261  Vivienda y Urbanismo</t>
  </si>
  <si>
    <t>241  Fomento del Empleo</t>
  </si>
  <si>
    <t>232  Promoción de Colectivos Sociales</t>
  </si>
  <si>
    <t>231  Acción Social</t>
  </si>
  <si>
    <t>212 Pensiones y otras prestaciones económicas</t>
  </si>
  <si>
    <t>131  Admón. Gral. Seg. y Prot. Civil</t>
  </si>
  <si>
    <t>111  Admón. Gral. de Justicia</t>
  </si>
  <si>
    <t>011  Deuda Pública de la Comunidad Autónoma</t>
  </si>
  <si>
    <t>% Total</t>
  </si>
  <si>
    <t>Importe</t>
  </si>
  <si>
    <t>Subgrupos de Programa</t>
  </si>
  <si>
    <t xml:space="preserve">Clasificación Funcional por subgrupos de Programas </t>
  </si>
  <si>
    <t>Cuadro 1.8.1-10</t>
  </si>
  <si>
    <r>
      <t>Presupuestos</t>
    </r>
    <r>
      <rPr>
        <b/>
        <vertAlign val="superscript"/>
        <sz val="11"/>
        <color rgb="FF000000"/>
        <rFont val="Calibri"/>
        <family val="2"/>
        <scheme val="minor"/>
      </rPr>
      <t>(1)</t>
    </r>
    <r>
      <rPr>
        <b/>
        <sz val="11"/>
        <color rgb="FF000000"/>
        <rFont val="Calibri"/>
        <family val="2"/>
        <scheme val="minor"/>
      </rPr>
      <t xml:space="preserve"> de la Comunidad Autónoma de Castilla y León, 2019-2020
Clasificación Funcional por Subgrupos de Programas 2016-2017</t>
    </r>
  </si>
  <si>
    <r>
      <t>2019</t>
    </r>
    <r>
      <rPr>
        <vertAlign val="superscript"/>
        <sz val="11"/>
        <color theme="0"/>
        <rFont val="Calibri"/>
        <family val="2"/>
        <scheme val="minor"/>
      </rPr>
      <t>(2)</t>
    </r>
  </si>
  <si>
    <r>
      <t>2020</t>
    </r>
    <r>
      <rPr>
        <vertAlign val="superscript"/>
        <sz val="11"/>
        <color theme="0"/>
        <rFont val="Calibri"/>
        <family val="2"/>
        <scheme val="minor"/>
      </rPr>
      <t>(2)</t>
    </r>
  </si>
  <si>
    <r>
      <t xml:space="preserve">Notas: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Estado consolidado de gastos.</t>
    </r>
  </si>
  <si>
    <r>
      <rPr>
        <vertAlign val="superscript"/>
        <sz val="11"/>
        <color theme="1"/>
        <rFont val="Calibri"/>
        <family val="2"/>
        <scheme val="minor"/>
      </rPr>
      <t xml:space="preserve">                          (2)</t>
    </r>
    <r>
      <rPr>
        <sz val="11"/>
        <color theme="1"/>
        <rFont val="Calibri"/>
        <family val="2"/>
        <scheme val="minor"/>
      </rPr>
      <t xml:space="preserve"> En 2019 y 2020 no se han aprobado presupuestos, habiéndose prorrogado el de 2018 conforme a 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</si>
</sst>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1">
    <xf numFmtId="0" fontId="0" fillId="0" borderId="0" xfId="0"/>
    <xf numFmtId="0" fontId="2" fillId="2" borderId="0" xfId="1" applyFont="1"/>
    <xf numFmtId="0" fontId="1" fillId="0" borderId="0" xfId="0" applyFont="1"/>
    <xf numFmtId="0" fontId="6" fillId="4" borderId="0" xfId="0" applyFont="1" applyFill="1" applyAlignment="1">
      <alignment vertical="center"/>
    </xf>
    <xf numFmtId="0" fontId="2" fillId="2" borderId="0" xfId="1" applyFont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horizontal="right" vertical="center" indent="2"/>
    </xf>
    <xf numFmtId="2" fontId="10" fillId="5" borderId="2" xfId="0" applyNumberFormat="1" applyFont="1" applyFill="1" applyBorder="1" applyAlignment="1">
      <alignment horizontal="right" vertical="center" indent="1"/>
    </xf>
    <xf numFmtId="2" fontId="10" fillId="5" borderId="2" xfId="0" applyNumberFormat="1" applyFont="1" applyFill="1" applyBorder="1" applyAlignment="1">
      <alignment horizontal="right" vertical="center" indent="2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 indent="2"/>
    </xf>
    <xf numFmtId="2" fontId="10" fillId="0" borderId="0" xfId="0" applyNumberFormat="1" applyFont="1" applyAlignment="1">
      <alignment horizontal="right" vertical="center" indent="1"/>
    </xf>
    <xf numFmtId="2" fontId="10" fillId="0" borderId="0" xfId="0" applyNumberFormat="1" applyFont="1" applyAlignment="1">
      <alignment horizontal="right" vertical="center" indent="2"/>
    </xf>
    <xf numFmtId="0" fontId="10" fillId="5" borderId="0" xfId="0" applyFont="1" applyFill="1" applyAlignment="1">
      <alignment vertical="center"/>
    </xf>
    <xf numFmtId="4" fontId="10" fillId="5" borderId="0" xfId="0" applyNumberFormat="1" applyFont="1" applyFill="1" applyAlignment="1">
      <alignment horizontal="right" vertical="center" indent="2"/>
    </xf>
    <xf numFmtId="2" fontId="10" fillId="5" borderId="0" xfId="0" applyNumberFormat="1" applyFont="1" applyFill="1" applyAlignment="1">
      <alignment horizontal="right" vertical="center" indent="1"/>
    </xf>
    <xf numFmtId="2" fontId="10" fillId="5" borderId="0" xfId="0" applyNumberFormat="1" applyFont="1" applyFill="1" applyAlignment="1">
      <alignment horizontal="right" vertical="center" indent="2"/>
    </xf>
    <xf numFmtId="0" fontId="10" fillId="0" borderId="0" xfId="0" applyFont="1" applyFill="1" applyAlignment="1">
      <alignment vertical="center"/>
    </xf>
    <xf numFmtId="4" fontId="10" fillId="0" borderId="0" xfId="0" applyNumberFormat="1" applyFont="1" applyFill="1" applyAlignment="1">
      <alignment horizontal="right" vertical="center" indent="2"/>
    </xf>
    <xf numFmtId="2" fontId="10" fillId="0" borderId="0" xfId="0" applyNumberFormat="1" applyFont="1" applyFill="1" applyAlignment="1">
      <alignment horizontal="right" vertical="center" indent="1"/>
    </xf>
    <xf numFmtId="2" fontId="10" fillId="0" borderId="0" xfId="0" applyNumberFormat="1" applyFont="1" applyFill="1" applyAlignment="1">
      <alignment horizontal="right" vertical="center" indent="2"/>
    </xf>
    <xf numFmtId="0" fontId="5" fillId="3" borderId="1" xfId="2" applyFont="1" applyBorder="1" applyAlignment="1">
      <alignment horizontal="left" vertical="center"/>
    </xf>
    <xf numFmtId="4" fontId="5" fillId="3" borderId="1" xfId="2" applyNumberFormat="1" applyFont="1" applyBorder="1" applyAlignment="1">
      <alignment horizontal="right" vertical="center" indent="2"/>
    </xf>
    <xf numFmtId="2" fontId="5" fillId="3" borderId="1" xfId="2" applyNumberFormat="1" applyFont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2" fontId="10" fillId="0" borderId="0" xfId="0" applyNumberFormat="1" applyFont="1" applyFill="1" applyBorder="1" applyAlignment="1">
      <alignment horizontal="right" vertical="center" indent="1"/>
    </xf>
    <xf numFmtId="0" fontId="4" fillId="2" borderId="0" xfId="1" applyFont="1"/>
    <xf numFmtId="0" fontId="6" fillId="4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2" borderId="0" xfId="1" applyFont="1" applyAlignment="1">
      <alignment horizontal="left" vertical="center" indent="2"/>
    </xf>
    <xf numFmtId="0" fontId="2" fillId="2" borderId="0" xfId="1" applyFont="1" applyAlignment="1">
      <alignment horizontal="center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abSelected="1" topLeftCell="A37" workbookViewId="0">
      <selection activeCell="K48" sqref="K48"/>
    </sheetView>
  </sheetViews>
  <sheetFormatPr baseColWidth="10" defaultRowHeight="15" x14ac:dyDescent="0.25"/>
  <cols>
    <col min="1" max="1" width="46" customWidth="1"/>
    <col min="2" max="2" width="12.42578125" customWidth="1"/>
    <col min="3" max="3" width="9.28515625" customWidth="1"/>
    <col min="4" max="4" width="15.5703125" customWidth="1"/>
    <col min="5" max="5" width="11.140625" customWidth="1"/>
    <col min="6" max="6" width="11.42578125" customWidth="1"/>
  </cols>
  <sheetData>
    <row r="1" spans="1:7" x14ac:dyDescent="0.25">
      <c r="A1" s="26" t="s">
        <v>0</v>
      </c>
      <c r="B1" s="1"/>
      <c r="C1" s="1"/>
      <c r="D1" s="1"/>
      <c r="E1" s="1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51</v>
      </c>
      <c r="B3" s="3"/>
      <c r="C3" s="3"/>
      <c r="D3" s="3"/>
      <c r="E3" s="3"/>
      <c r="F3" s="2"/>
      <c r="G3" s="2"/>
    </row>
    <row r="4" spans="1:7" x14ac:dyDescent="0.25">
      <c r="A4" s="27" t="s">
        <v>52</v>
      </c>
      <c r="B4" s="27"/>
      <c r="C4" s="27"/>
      <c r="D4" s="27"/>
      <c r="E4" s="27"/>
      <c r="F4" s="2"/>
      <c r="G4" s="2"/>
    </row>
    <row r="5" spans="1:7" x14ac:dyDescent="0.25">
      <c r="A5" s="27" t="s">
        <v>50</v>
      </c>
      <c r="B5" s="27"/>
      <c r="C5" s="27"/>
      <c r="D5" s="27"/>
      <c r="E5" s="27"/>
      <c r="F5" s="2"/>
      <c r="G5" s="2"/>
    </row>
    <row r="6" spans="1:7" x14ac:dyDescent="0.25">
      <c r="A6" s="3" t="s">
        <v>1</v>
      </c>
      <c r="B6" s="3"/>
      <c r="C6" s="3"/>
      <c r="D6" s="3"/>
      <c r="E6" s="3"/>
      <c r="F6" s="2"/>
      <c r="G6" s="2"/>
    </row>
    <row r="7" spans="1:7" x14ac:dyDescent="0.25">
      <c r="A7" s="28"/>
      <c r="B7" s="28"/>
      <c r="C7" s="28"/>
      <c r="D7" s="28"/>
      <c r="E7" s="28"/>
      <c r="F7" s="2"/>
      <c r="G7" s="2"/>
    </row>
    <row r="8" spans="1:7" x14ac:dyDescent="0.25">
      <c r="A8" s="29" t="s">
        <v>49</v>
      </c>
      <c r="B8" s="4" t="s">
        <v>48</v>
      </c>
      <c r="C8" s="30" t="s">
        <v>47</v>
      </c>
      <c r="D8" s="4" t="s">
        <v>48</v>
      </c>
      <c r="E8" s="30" t="s">
        <v>47</v>
      </c>
      <c r="F8" s="2"/>
      <c r="G8" s="2"/>
    </row>
    <row r="9" spans="1:7" ht="17.25" x14ac:dyDescent="0.25">
      <c r="A9" s="29"/>
      <c r="B9" s="4" t="s">
        <v>53</v>
      </c>
      <c r="C9" s="30"/>
      <c r="D9" s="4" t="s">
        <v>54</v>
      </c>
      <c r="E9" s="30"/>
      <c r="F9" s="2"/>
      <c r="G9" s="2"/>
    </row>
    <row r="10" spans="1:7" x14ac:dyDescent="0.25">
      <c r="A10" s="5" t="s">
        <v>46</v>
      </c>
      <c r="B10" s="6">
        <v>1391.49</v>
      </c>
      <c r="C10" s="7">
        <v>12.9</v>
      </c>
      <c r="D10" s="8">
        <v>1391.49</v>
      </c>
      <c r="E10" s="7">
        <f>D10/$D$51*100</f>
        <v>12.940963115897549</v>
      </c>
      <c r="F10" s="2"/>
      <c r="G10" s="2"/>
    </row>
    <row r="11" spans="1:7" x14ac:dyDescent="0.25">
      <c r="A11" s="9" t="s">
        <v>45</v>
      </c>
      <c r="B11" s="10">
        <v>0.19</v>
      </c>
      <c r="C11" s="11">
        <v>0</v>
      </c>
      <c r="D11" s="12">
        <v>0.19</v>
      </c>
      <c r="E11" s="11">
        <f t="shared" ref="E11:E50" si="0">D11/$D$51*100</f>
        <v>1.7670144895188141E-3</v>
      </c>
      <c r="F11" s="2"/>
      <c r="G11" s="2"/>
    </row>
    <row r="12" spans="1:7" x14ac:dyDescent="0.25">
      <c r="A12" s="13" t="s">
        <v>44</v>
      </c>
      <c r="B12" s="14">
        <v>12.16</v>
      </c>
      <c r="C12" s="15">
        <v>0.11</v>
      </c>
      <c r="D12" s="16">
        <v>12.16</v>
      </c>
      <c r="E12" s="15">
        <f t="shared" si="0"/>
        <v>0.1130889273292041</v>
      </c>
      <c r="F12" s="2"/>
      <c r="G12" s="2"/>
    </row>
    <row r="13" spans="1:7" x14ac:dyDescent="0.25">
      <c r="A13" s="13" t="s">
        <v>43</v>
      </c>
      <c r="B13" s="14">
        <v>211.19</v>
      </c>
      <c r="C13" s="15">
        <v>1.96</v>
      </c>
      <c r="D13" s="16">
        <v>211.19</v>
      </c>
      <c r="E13" s="15">
        <f t="shared" si="0"/>
        <v>1.9640831054814649</v>
      </c>
      <c r="F13" s="2"/>
      <c r="G13" s="2"/>
    </row>
    <row r="14" spans="1:7" x14ac:dyDescent="0.25">
      <c r="A14" s="9" t="s">
        <v>42</v>
      </c>
      <c r="B14" s="10">
        <v>724.6</v>
      </c>
      <c r="C14" s="11">
        <v>6.72</v>
      </c>
      <c r="D14" s="12">
        <v>709.88</v>
      </c>
      <c r="E14" s="11">
        <f t="shared" si="0"/>
        <v>6.6019381358927136</v>
      </c>
      <c r="F14" s="2"/>
      <c r="G14" s="2"/>
    </row>
    <row r="15" spans="1:7" x14ac:dyDescent="0.25">
      <c r="A15" s="9" t="s">
        <v>41</v>
      </c>
      <c r="B15" s="10">
        <v>25.96</v>
      </c>
      <c r="C15" s="11">
        <v>0.24</v>
      </c>
      <c r="D15" s="12">
        <v>25.83</v>
      </c>
      <c r="E15" s="11">
        <f t="shared" si="0"/>
        <v>0.24022096981195243</v>
      </c>
      <c r="F15" s="2"/>
      <c r="G15" s="2"/>
    </row>
    <row r="16" spans="1:7" x14ac:dyDescent="0.25">
      <c r="A16" s="13" t="s">
        <v>40</v>
      </c>
      <c r="B16" s="14">
        <v>296.93</v>
      </c>
      <c r="C16" s="15">
        <v>2.75</v>
      </c>
      <c r="D16" s="16">
        <v>297.94</v>
      </c>
      <c r="E16" s="15">
        <f t="shared" si="0"/>
        <v>2.7708647210907129</v>
      </c>
      <c r="F16" s="2"/>
      <c r="G16" s="2"/>
    </row>
    <row r="17" spans="1:7" x14ac:dyDescent="0.25">
      <c r="A17" s="9" t="s">
        <v>39</v>
      </c>
      <c r="B17" s="10">
        <v>44.22</v>
      </c>
      <c r="C17" s="11">
        <v>0.41</v>
      </c>
      <c r="D17" s="12">
        <v>39.869999999999997</v>
      </c>
      <c r="E17" s="11">
        <f t="shared" si="0"/>
        <v>0.37079404051113213</v>
      </c>
      <c r="F17" s="2"/>
      <c r="G17" s="2"/>
    </row>
    <row r="18" spans="1:7" x14ac:dyDescent="0.25">
      <c r="A18" s="13" t="s">
        <v>38</v>
      </c>
      <c r="B18" s="14">
        <v>53.01</v>
      </c>
      <c r="C18" s="15">
        <v>0.49</v>
      </c>
      <c r="D18" s="16">
        <v>53.01</v>
      </c>
      <c r="E18" s="15">
        <f t="shared" si="0"/>
        <v>0.49299704257574906</v>
      </c>
      <c r="F18" s="2"/>
      <c r="G18" s="2"/>
    </row>
    <row r="19" spans="1:7" x14ac:dyDescent="0.25">
      <c r="A19" s="13" t="s">
        <v>37</v>
      </c>
      <c r="B19" s="14">
        <v>3415.56</v>
      </c>
      <c r="C19" s="15">
        <v>31.67</v>
      </c>
      <c r="D19" s="16">
        <v>3407.26</v>
      </c>
      <c r="E19" s="15">
        <f t="shared" si="0"/>
        <v>31.687777839778285</v>
      </c>
      <c r="F19" s="2"/>
      <c r="G19" s="2"/>
    </row>
    <row r="20" spans="1:7" x14ac:dyDescent="0.25">
      <c r="A20" s="13" t="s">
        <v>36</v>
      </c>
      <c r="B20" s="14">
        <v>73.87</v>
      </c>
      <c r="C20" s="15">
        <v>0.68</v>
      </c>
      <c r="D20" s="16">
        <v>73.78</v>
      </c>
      <c r="E20" s="15">
        <f t="shared" si="0"/>
        <v>0.68615962650893736</v>
      </c>
      <c r="F20" s="2"/>
      <c r="G20" s="2"/>
    </row>
    <row r="21" spans="1:7" x14ac:dyDescent="0.25">
      <c r="A21" s="9" t="s">
        <v>35</v>
      </c>
      <c r="B21" s="10">
        <v>47.21</v>
      </c>
      <c r="C21" s="11">
        <v>0.44</v>
      </c>
      <c r="D21" s="12">
        <v>47.21</v>
      </c>
      <c r="E21" s="11">
        <f t="shared" si="0"/>
        <v>0.43905660026412219</v>
      </c>
      <c r="F21" s="2"/>
      <c r="G21" s="2"/>
    </row>
    <row r="22" spans="1:7" x14ac:dyDescent="0.25">
      <c r="A22" s="9" t="s">
        <v>34</v>
      </c>
      <c r="B22" s="10">
        <v>1949.01</v>
      </c>
      <c r="C22" s="11">
        <v>18.07</v>
      </c>
      <c r="D22" s="12">
        <v>1970.4</v>
      </c>
      <c r="E22" s="11">
        <f t="shared" si="0"/>
        <v>18.324870263936162</v>
      </c>
      <c r="F22" s="2"/>
      <c r="G22" s="2"/>
    </row>
    <row r="23" spans="1:7" x14ac:dyDescent="0.25">
      <c r="A23" s="13" t="s">
        <v>33</v>
      </c>
      <c r="B23" s="14">
        <v>16.32</v>
      </c>
      <c r="C23" s="15">
        <v>0.15</v>
      </c>
      <c r="D23" s="16">
        <v>16.32</v>
      </c>
      <c r="E23" s="15">
        <f t="shared" si="0"/>
        <v>0.1517772445734055</v>
      </c>
      <c r="F23" s="2"/>
      <c r="G23" s="2"/>
    </row>
    <row r="24" spans="1:7" x14ac:dyDescent="0.25">
      <c r="A24" s="13" t="s">
        <v>32</v>
      </c>
      <c r="B24" s="14">
        <v>47.74</v>
      </c>
      <c r="C24" s="15">
        <v>0.44</v>
      </c>
      <c r="D24" s="16">
        <v>47.74</v>
      </c>
      <c r="E24" s="15">
        <f t="shared" si="0"/>
        <v>0.44398564068225355</v>
      </c>
      <c r="F24" s="2"/>
      <c r="G24" s="2"/>
    </row>
    <row r="25" spans="1:7" x14ac:dyDescent="0.25">
      <c r="A25" s="13" t="s">
        <v>31</v>
      </c>
      <c r="B25" s="14">
        <v>15.18</v>
      </c>
      <c r="C25" s="15">
        <v>0.14000000000000001</v>
      </c>
      <c r="D25" s="16">
        <v>15.18</v>
      </c>
      <c r="E25" s="15">
        <f t="shared" si="0"/>
        <v>0.1411751576362926</v>
      </c>
      <c r="F25" s="2"/>
      <c r="G25" s="2"/>
    </row>
    <row r="26" spans="1:7" x14ac:dyDescent="0.25">
      <c r="A26" s="13" t="s">
        <v>30</v>
      </c>
      <c r="B26" s="14">
        <v>20.399999999999999</v>
      </c>
      <c r="C26" s="15">
        <v>0.19</v>
      </c>
      <c r="D26" s="16">
        <v>20.45</v>
      </c>
      <c r="E26" s="15">
        <f t="shared" si="0"/>
        <v>0.19018655952978814</v>
      </c>
      <c r="F26" s="2"/>
      <c r="G26" s="2"/>
    </row>
    <row r="27" spans="1:7" x14ac:dyDescent="0.25">
      <c r="A27" s="9" t="s">
        <v>29</v>
      </c>
      <c r="B27" s="10">
        <v>52.05</v>
      </c>
      <c r="C27" s="11">
        <v>0.48</v>
      </c>
      <c r="D27" s="12">
        <v>51.15</v>
      </c>
      <c r="E27" s="11">
        <f t="shared" si="0"/>
        <v>0.47569890073098597</v>
      </c>
      <c r="F27" s="2"/>
      <c r="G27" s="2"/>
    </row>
    <row r="28" spans="1:7" x14ac:dyDescent="0.25">
      <c r="A28" s="9" t="s">
        <v>28</v>
      </c>
      <c r="B28" s="10">
        <v>1145</v>
      </c>
      <c r="C28" s="11">
        <v>10.62</v>
      </c>
      <c r="D28" s="12">
        <v>1144.3900000000001</v>
      </c>
      <c r="E28" s="11">
        <f t="shared" si="0"/>
        <v>10.64291427189703</v>
      </c>
      <c r="F28" s="2"/>
      <c r="G28" s="2"/>
    </row>
    <row r="29" spans="1:7" x14ac:dyDescent="0.25">
      <c r="A29" s="9" t="s">
        <v>27</v>
      </c>
      <c r="B29" s="10">
        <v>80.790000000000006</v>
      </c>
      <c r="C29" s="11">
        <v>0.75</v>
      </c>
      <c r="D29" s="12">
        <v>68.34</v>
      </c>
      <c r="E29" s="11">
        <f t="shared" si="0"/>
        <v>0.63556721165113561</v>
      </c>
      <c r="F29" s="2"/>
      <c r="G29" s="2"/>
    </row>
    <row r="30" spans="1:7" x14ac:dyDescent="0.25">
      <c r="A30" s="9" t="s">
        <v>26</v>
      </c>
      <c r="B30" s="10">
        <v>84.3</v>
      </c>
      <c r="C30" s="11">
        <v>0.78</v>
      </c>
      <c r="D30" s="12">
        <v>82.99</v>
      </c>
      <c r="E30" s="11">
        <f t="shared" si="0"/>
        <v>0.77181332886929666</v>
      </c>
      <c r="F30" s="2"/>
      <c r="G30" s="2"/>
    </row>
    <row r="31" spans="1:7" x14ac:dyDescent="0.25">
      <c r="A31" s="13" t="s">
        <v>25</v>
      </c>
      <c r="B31" s="14">
        <v>30.11</v>
      </c>
      <c r="C31" s="15">
        <v>0.28000000000000003</v>
      </c>
      <c r="D31" s="16">
        <v>29.42</v>
      </c>
      <c r="E31" s="15">
        <f t="shared" si="0"/>
        <v>0.27360824358759739</v>
      </c>
      <c r="F31" s="2"/>
      <c r="G31" s="2"/>
    </row>
    <row r="32" spans="1:7" x14ac:dyDescent="0.25">
      <c r="A32" s="13" t="s">
        <v>24</v>
      </c>
      <c r="B32" s="14">
        <v>100.79</v>
      </c>
      <c r="C32" s="15">
        <v>0.93</v>
      </c>
      <c r="D32" s="16">
        <v>102.05</v>
      </c>
      <c r="E32" s="15">
        <f t="shared" si="0"/>
        <v>0.9490727823968157</v>
      </c>
      <c r="F32" s="2"/>
      <c r="G32" s="2"/>
    </row>
    <row r="33" spans="1:7" x14ac:dyDescent="0.25">
      <c r="A33" s="13" t="s">
        <v>23</v>
      </c>
      <c r="B33" s="14">
        <v>9.5399999999999991</v>
      </c>
      <c r="C33" s="15">
        <v>0.09</v>
      </c>
      <c r="D33" s="16">
        <v>9.36</v>
      </c>
      <c r="E33" s="15">
        <f t="shared" si="0"/>
        <v>8.7048713799453142E-2</v>
      </c>
      <c r="F33" s="2"/>
      <c r="G33" s="2"/>
    </row>
    <row r="34" spans="1:7" x14ac:dyDescent="0.25">
      <c r="A34" s="13" t="s">
        <v>22</v>
      </c>
      <c r="B34" s="14">
        <v>4.93</v>
      </c>
      <c r="C34" s="15">
        <v>0.05</v>
      </c>
      <c r="D34" s="16">
        <v>4.68</v>
      </c>
      <c r="E34" s="15">
        <f t="shared" si="0"/>
        <v>4.3524356899726571E-2</v>
      </c>
      <c r="F34" s="2"/>
      <c r="G34" s="2"/>
    </row>
    <row r="35" spans="1:7" x14ac:dyDescent="0.25">
      <c r="A35" s="9" t="s">
        <v>21</v>
      </c>
      <c r="B35" s="10">
        <v>17.32</v>
      </c>
      <c r="C35" s="11">
        <v>0.16</v>
      </c>
      <c r="D35" s="12">
        <v>17.170000000000002</v>
      </c>
      <c r="E35" s="11">
        <f t="shared" si="0"/>
        <v>0.15968230939493705</v>
      </c>
      <c r="F35" s="2"/>
      <c r="G35" s="2"/>
    </row>
    <row r="36" spans="1:7" x14ac:dyDescent="0.25">
      <c r="A36" s="9" t="s">
        <v>20</v>
      </c>
      <c r="B36" s="10">
        <v>25.29</v>
      </c>
      <c r="C36" s="11">
        <v>0.23</v>
      </c>
      <c r="D36" s="12">
        <v>25.31</v>
      </c>
      <c r="E36" s="11">
        <f t="shared" si="0"/>
        <v>0.23538493015642725</v>
      </c>
      <c r="F36" s="2"/>
      <c r="G36" s="2"/>
    </row>
    <row r="37" spans="1:7" x14ac:dyDescent="0.25">
      <c r="A37" s="13" t="s">
        <v>19</v>
      </c>
      <c r="B37" s="14">
        <v>85.81</v>
      </c>
      <c r="C37" s="15">
        <v>0.8</v>
      </c>
      <c r="D37" s="16">
        <v>85.44</v>
      </c>
      <c r="E37" s="15">
        <f t="shared" si="0"/>
        <v>0.79459851570782869</v>
      </c>
      <c r="F37" s="2"/>
      <c r="G37" s="2"/>
    </row>
    <row r="38" spans="1:7" x14ac:dyDescent="0.25">
      <c r="A38" s="13" t="s">
        <v>18</v>
      </c>
      <c r="B38" s="14">
        <v>10.76</v>
      </c>
      <c r="C38" s="15">
        <v>0.1</v>
      </c>
      <c r="D38" s="16">
        <v>10.73</v>
      </c>
      <c r="E38" s="15">
        <f t="shared" si="0"/>
        <v>9.9789818276509873E-2</v>
      </c>
      <c r="F38" s="2"/>
      <c r="G38" s="2"/>
    </row>
    <row r="39" spans="1:7" x14ac:dyDescent="0.25">
      <c r="A39" s="13" t="s">
        <v>17</v>
      </c>
      <c r="B39" s="14">
        <v>169.43</v>
      </c>
      <c r="C39" s="15">
        <v>1.57</v>
      </c>
      <c r="D39" s="16">
        <v>169.43</v>
      </c>
      <c r="E39" s="15">
        <f t="shared" si="0"/>
        <v>1.575711920837751</v>
      </c>
      <c r="F39" s="2"/>
      <c r="G39" s="2"/>
    </row>
    <row r="40" spans="1:7" x14ac:dyDescent="0.25">
      <c r="A40" s="13" t="s">
        <v>16</v>
      </c>
      <c r="B40" s="14">
        <v>125.39</v>
      </c>
      <c r="C40" s="15">
        <v>1.1599999999999999</v>
      </c>
      <c r="D40" s="16">
        <v>125.39</v>
      </c>
      <c r="E40" s="15">
        <f t="shared" si="0"/>
        <v>1.166136562319811</v>
      </c>
      <c r="F40" s="2"/>
      <c r="G40" s="2"/>
    </row>
    <row r="41" spans="1:7" x14ac:dyDescent="0.25">
      <c r="A41" s="17" t="s">
        <v>15</v>
      </c>
      <c r="B41" s="18">
        <v>146.47999999999999</v>
      </c>
      <c r="C41" s="19">
        <v>1.36</v>
      </c>
      <c r="D41" s="20">
        <v>145.37</v>
      </c>
      <c r="E41" s="19">
        <f t="shared" si="0"/>
        <v>1.3519520860071053</v>
      </c>
      <c r="F41" s="2"/>
      <c r="G41" s="2"/>
    </row>
    <row r="42" spans="1:7" x14ac:dyDescent="0.25">
      <c r="A42" s="13" t="s">
        <v>14</v>
      </c>
      <c r="B42" s="14">
        <v>92.68</v>
      </c>
      <c r="C42" s="15">
        <v>0.86</v>
      </c>
      <c r="D42" s="16">
        <v>93.01</v>
      </c>
      <c r="E42" s="15">
        <f t="shared" si="0"/>
        <v>0.86500009300076264</v>
      </c>
      <c r="F42" s="2"/>
      <c r="G42" s="2"/>
    </row>
    <row r="43" spans="1:7" x14ac:dyDescent="0.25">
      <c r="A43" s="13" t="s">
        <v>13</v>
      </c>
      <c r="B43" s="14">
        <v>3.56</v>
      </c>
      <c r="C43" s="15">
        <v>0.03</v>
      </c>
      <c r="D43" s="16">
        <v>3.56</v>
      </c>
      <c r="E43" s="15">
        <f t="shared" si="0"/>
        <v>3.3108271487826205E-2</v>
      </c>
      <c r="F43" s="2"/>
      <c r="G43" s="2"/>
    </row>
    <row r="44" spans="1:7" x14ac:dyDescent="0.25">
      <c r="A44" s="9" t="s">
        <v>12</v>
      </c>
      <c r="B44" s="10">
        <v>31.21</v>
      </c>
      <c r="C44" s="11">
        <v>0.28999999999999998</v>
      </c>
      <c r="D44" s="12">
        <v>31.21</v>
      </c>
      <c r="E44" s="11">
        <f t="shared" si="0"/>
        <v>0.29025538009411678</v>
      </c>
      <c r="F44" s="2"/>
      <c r="G44" s="2"/>
    </row>
    <row r="45" spans="1:7" x14ac:dyDescent="0.25">
      <c r="A45" s="9" t="s">
        <v>11</v>
      </c>
      <c r="B45" s="10">
        <v>5.61</v>
      </c>
      <c r="C45" s="11">
        <v>0.05</v>
      </c>
      <c r="D45" s="12">
        <v>6.34</v>
      </c>
      <c r="E45" s="11">
        <f t="shared" si="0"/>
        <v>5.8962483492364638E-2</v>
      </c>
      <c r="F45" s="2"/>
      <c r="G45" s="2"/>
    </row>
    <row r="46" spans="1:7" x14ac:dyDescent="0.25">
      <c r="A46" s="13" t="s">
        <v>10</v>
      </c>
      <c r="B46" s="14">
        <v>35.26</v>
      </c>
      <c r="C46" s="15">
        <v>0.33</v>
      </c>
      <c r="D46" s="16">
        <v>34.409999999999997</v>
      </c>
      <c r="E46" s="15">
        <f t="shared" si="0"/>
        <v>0.32001562412811779</v>
      </c>
      <c r="F46" s="2"/>
      <c r="G46" s="2"/>
    </row>
    <row r="47" spans="1:7" x14ac:dyDescent="0.25">
      <c r="A47" s="13" t="s">
        <v>9</v>
      </c>
      <c r="B47" s="14">
        <v>62.03</v>
      </c>
      <c r="C47" s="15">
        <v>0.57999999999999996</v>
      </c>
      <c r="D47" s="16">
        <v>52.32</v>
      </c>
      <c r="E47" s="15">
        <f t="shared" si="0"/>
        <v>0.48657998995591761</v>
      </c>
      <c r="F47" s="2"/>
      <c r="G47" s="2"/>
    </row>
    <row r="48" spans="1:7" x14ac:dyDescent="0.25">
      <c r="A48" s="17" t="s">
        <v>8</v>
      </c>
      <c r="B48" s="18">
        <v>21.86</v>
      </c>
      <c r="C48" s="19">
        <v>0.2</v>
      </c>
      <c r="D48" s="20">
        <v>21.61</v>
      </c>
      <c r="E48" s="19">
        <f t="shared" si="0"/>
        <v>0.20097464799211351</v>
      </c>
      <c r="F48" s="2"/>
      <c r="G48" s="2"/>
    </row>
    <row r="49" spans="1:7" x14ac:dyDescent="0.25">
      <c r="A49" s="17" t="s">
        <v>7</v>
      </c>
      <c r="B49" s="18">
        <v>10.28</v>
      </c>
      <c r="C49" s="19">
        <v>0.1</v>
      </c>
      <c r="D49" s="20">
        <v>10.28</v>
      </c>
      <c r="E49" s="19">
        <f t="shared" si="0"/>
        <v>9.5604783959228459E-2</v>
      </c>
      <c r="F49" s="2"/>
      <c r="G49" s="2"/>
    </row>
    <row r="50" spans="1:7" x14ac:dyDescent="0.25">
      <c r="A50" s="13" t="s">
        <v>6</v>
      </c>
      <c r="B50" s="14">
        <v>89.45</v>
      </c>
      <c r="C50" s="15">
        <v>0.83</v>
      </c>
      <c r="D50" s="16">
        <v>88.74</v>
      </c>
      <c r="E50" s="15">
        <f t="shared" si="0"/>
        <v>0.82528876736789236</v>
      </c>
      <c r="F50" s="2"/>
      <c r="G50" s="2"/>
    </row>
    <row r="51" spans="1:7" x14ac:dyDescent="0.25">
      <c r="A51" s="21" t="s">
        <v>5</v>
      </c>
      <c r="B51" s="22">
        <v>10784.98</v>
      </c>
      <c r="C51" s="23">
        <v>100</v>
      </c>
      <c r="D51" s="22">
        <f>SUM(D10:D50)</f>
        <v>10752.6</v>
      </c>
      <c r="E51" s="23">
        <f>SUM(E10:E50)</f>
        <v>100</v>
      </c>
      <c r="F51" s="2"/>
      <c r="G51" s="2"/>
    </row>
    <row r="52" spans="1:7" ht="17.25" x14ac:dyDescent="0.25">
      <c r="A52" s="24" t="s">
        <v>55</v>
      </c>
      <c r="B52" s="24"/>
      <c r="C52" s="24"/>
      <c r="D52" s="24"/>
      <c r="E52" s="25"/>
      <c r="F52" s="2"/>
      <c r="G52" s="2"/>
    </row>
    <row r="53" spans="1:7" ht="17.25" x14ac:dyDescent="0.25">
      <c r="A53" s="24" t="s">
        <v>56</v>
      </c>
      <c r="B53" s="24"/>
      <c r="C53" s="24"/>
      <c r="D53" s="24"/>
      <c r="E53" s="25"/>
      <c r="F53" s="2"/>
      <c r="G53" s="2"/>
    </row>
    <row r="54" spans="1:7" x14ac:dyDescent="0.25">
      <c r="A54" s="24" t="s">
        <v>4</v>
      </c>
      <c r="B54" s="24"/>
      <c r="C54" s="24"/>
      <c r="D54" s="24"/>
      <c r="E54" s="25"/>
      <c r="F54" s="2"/>
      <c r="G54" s="2"/>
    </row>
    <row r="55" spans="1:7" x14ac:dyDescent="0.25">
      <c r="A55" s="24" t="s">
        <v>3</v>
      </c>
      <c r="B55" s="24"/>
      <c r="C55" s="24"/>
      <c r="D55" s="24"/>
      <c r="E55" s="25"/>
      <c r="F55" s="2"/>
      <c r="G55" s="2"/>
    </row>
    <row r="56" spans="1:7" x14ac:dyDescent="0.25">
      <c r="A56" s="24" t="s">
        <v>2</v>
      </c>
      <c r="B56" s="24"/>
      <c r="C56" s="24"/>
      <c r="D56" s="24"/>
      <c r="E56" s="25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</sheetData>
  <mergeCells count="6">
    <mergeCell ref="A4:E4"/>
    <mergeCell ref="A5:E5"/>
    <mergeCell ref="A7:E7"/>
    <mergeCell ref="A8:A9"/>
    <mergeCell ref="C8:C9"/>
    <mergeCell ref="E8:E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1.8.1-10</vt:lpstr>
      <vt:lpstr>'1.8.1-10'!Área_de_impresión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2015-08-05T10:46:18Z</cp:lastPrinted>
  <dcterms:created xsi:type="dcterms:W3CDTF">2014-07-16T07:56:31Z</dcterms:created>
  <dcterms:modified xsi:type="dcterms:W3CDTF">2021-05-17T07:58:44Z</dcterms:modified>
</cp:coreProperties>
</file>