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10 En elaboración\1.10.7\"/>
    </mc:Choice>
  </mc:AlternateContent>
  <xr:revisionPtr revIDLastSave="0" documentId="13_ncr:1_{0CA2C188-B003-419B-B7D0-3AB4B6524B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10.7-1" sheetId="1" r:id="rId1"/>
  </sheets>
  <definedNames>
    <definedName name="_xlnm.Print_Area" localSheetId="0">'1.10.7-1'!$A$1:$G$18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8" i="1"/>
</calcChain>
</file>

<file path=xl/sharedStrings.xml><?xml version="1.0" encoding="utf-8"?>
<sst xmlns="http://schemas.openxmlformats.org/spreadsheetml/2006/main" count="21" uniqueCount="16">
  <si>
    <t>Provincia</t>
  </si>
  <si>
    <t>CES. Informe de Situación Económica y Social de Castilla y León en 2021</t>
  </si>
  <si>
    <t>Cuadro 1.10.7-1</t>
  </si>
  <si>
    <t>Var. 19-20</t>
  </si>
  <si>
    <t>Fuente:  Ministerio de Transportes, Movilidad y Agenda Urbana. Base de datos.</t>
  </si>
  <si>
    <t xml:space="preserve"> (miles de toneladas)</t>
  </si>
  <si>
    <t>Toneladas transportadas, según tipo de desplazamiento, con origen o destino Castilla y León</t>
  </si>
  <si>
    <t>Total</t>
  </si>
  <si>
    <t>Intra-Regional</t>
  </si>
  <si>
    <t>Intra-Municipal</t>
  </si>
  <si>
    <t>Inter-Municipal</t>
  </si>
  <si>
    <t>Inter-Regional</t>
  </si>
  <si>
    <t>Expedido</t>
  </si>
  <si>
    <t>Recibido</t>
  </si>
  <si>
    <t>Nacional</t>
  </si>
  <si>
    <t>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</si>
</sst>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2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4" fillId="3" borderId="0" xfId="2" applyFont="1"/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3" fontId="5" fillId="0" borderId="0" xfId="0" applyNumberFormat="1" applyFont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indent="3"/>
    </xf>
    <xf numFmtId="0" fontId="1" fillId="6" borderId="2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3" fontId="5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 indent="3"/>
    </xf>
    <xf numFmtId="0" fontId="1" fillId="6" borderId="0" xfId="0" applyFont="1" applyFill="1" applyBorder="1" applyAlignment="1">
      <alignment horizontal="left" vertical="center" wrapText="1" indent="1"/>
    </xf>
    <xf numFmtId="3" fontId="6" fillId="6" borderId="0" xfId="0" applyNumberFormat="1" applyFont="1" applyFill="1" applyBorder="1" applyAlignment="1">
      <alignment horizontal="center" vertical="center" wrapText="1"/>
    </xf>
    <xf numFmtId="2" fontId="1" fillId="6" borderId="0" xfId="0" applyNumberFormat="1" applyFont="1" applyFill="1" applyAlignment="1">
      <alignment horizontal="right" vertical="center" indent="3"/>
    </xf>
    <xf numFmtId="0" fontId="4" fillId="6" borderId="0" xfId="0" applyFont="1" applyFill="1" applyBorder="1" applyAlignment="1">
      <alignment horizontal="left" vertical="center" wrapText="1" indent="1"/>
    </xf>
    <xf numFmtId="3" fontId="5" fillId="6" borderId="0" xfId="0" applyNumberFormat="1" applyFont="1" applyFill="1" applyBorder="1" applyAlignment="1">
      <alignment horizontal="center" vertical="center" wrapText="1"/>
    </xf>
    <xf numFmtId="3" fontId="5" fillId="8" borderId="0" xfId="0" applyNumberFormat="1" applyFont="1" applyFill="1" applyBorder="1" applyAlignment="1">
      <alignment horizontal="center" vertical="center" wrapText="1"/>
    </xf>
    <xf numFmtId="2" fontId="4" fillId="6" borderId="0" xfId="0" applyNumberFormat="1" applyFont="1" applyFill="1" applyAlignment="1">
      <alignment horizontal="right" vertical="center" indent="3"/>
    </xf>
    <xf numFmtId="3" fontId="6" fillId="8" borderId="0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 indent="1"/>
    </xf>
    <xf numFmtId="0" fontId="4" fillId="7" borderId="2" xfId="0" applyFont="1" applyFill="1" applyBorder="1" applyAlignment="1">
      <alignment horizontal="left" vertical="center" wrapText="1" indent="1"/>
    </xf>
    <xf numFmtId="3" fontId="5" fillId="7" borderId="2" xfId="0" applyNumberFormat="1" applyFont="1" applyFill="1" applyBorder="1" applyAlignment="1">
      <alignment horizontal="center" vertical="center" wrapText="1"/>
    </xf>
    <xf numFmtId="2" fontId="4" fillId="7" borderId="2" xfId="0" applyNumberFormat="1" applyFont="1" applyFill="1" applyBorder="1" applyAlignment="1">
      <alignment horizontal="right" vertical="center" indent="3"/>
    </xf>
    <xf numFmtId="0" fontId="4" fillId="7" borderId="0" xfId="0" applyFont="1" applyFill="1" applyBorder="1" applyAlignment="1">
      <alignment horizontal="left" vertical="center" wrapText="1" indent="1"/>
    </xf>
    <xf numFmtId="0" fontId="1" fillId="7" borderId="0" xfId="0" applyFont="1" applyFill="1" applyBorder="1" applyAlignment="1">
      <alignment horizontal="left" vertical="center" wrapText="1" indent="1"/>
    </xf>
    <xf numFmtId="3" fontId="6" fillId="7" borderId="0" xfId="0" applyNumberFormat="1" applyFont="1" applyFill="1" applyBorder="1" applyAlignment="1">
      <alignment horizontal="center" vertical="center" wrapText="1"/>
    </xf>
    <xf numFmtId="3" fontId="6" fillId="9" borderId="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Alignment="1">
      <alignment horizontal="right" vertical="center" indent="3"/>
    </xf>
    <xf numFmtId="0" fontId="4" fillId="7" borderId="0" xfId="3" applyFont="1" applyFill="1" applyBorder="1" applyAlignment="1">
      <alignment horizontal="left" vertical="center" wrapText="1" indent="1"/>
    </xf>
    <xf numFmtId="3" fontId="6" fillId="7" borderId="0" xfId="3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0" xfId="1" applyFont="1" applyBorder="1" applyAlignment="1">
      <alignment horizontal="left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0" xfId="1" applyFont="1"/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18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1325" displayName="Tabla1325" ref="A8:G17" headerRowCount="0" totalsRowShown="0" headerRowDxfId="1" dataDxfId="0" headerRowBorderDxfId="16" tableBorderDxfId="17">
  <tableColumns count="7">
    <tableColumn id="1" xr3:uid="{00000000-0010-0000-0000-000001000000}" name="Columna1" headerRowDxfId="15" dataDxfId="8"/>
    <tableColumn id="7" xr3:uid="{65E79E23-3306-4FF1-825B-4D68550E3456}" name="Columna7" headerRowDxfId="9" dataDxfId="7"/>
    <tableColumn id="6" xr3:uid="{9D6D0D87-0C92-40ED-8187-6ADF0DBD09B9}" name="Columna6" headerRowDxfId="10" dataDxfId="6"/>
    <tableColumn id="3" xr3:uid="{00000000-0010-0000-0000-000003000000}" name="Columna3" headerRowDxfId="14" dataDxfId="5" dataCellStyle="40% - Énfasis4"/>
    <tableColumn id="2" xr3:uid="{00000000-0010-0000-0000-000002000000}" name="Columna2" headerRowDxfId="13" dataDxfId="4"/>
    <tableColumn id="4" xr3:uid="{00000000-0010-0000-0000-000004000000}" name="Columna4" headerRowDxfId="12" dataDxfId="3"/>
    <tableColumn id="5" xr3:uid="{227F3431-4BBE-4FF1-B31E-523BAC16A64E}" name="Columna5" headerRowDxfId="11" dataDxfId="2">
      <calculatedColumnFormula>(Tabla1325[[#This Row],[Columna4]]-Tabla1325[[#This Row],[Columna2]])/Tabla1325[[#This Row],[Columna4]]*100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sqref="A1:G1"/>
    </sheetView>
  </sheetViews>
  <sheetFormatPr baseColWidth="10" defaultRowHeight="15" x14ac:dyDescent="0.25"/>
  <cols>
    <col min="1" max="3" width="21.7109375" customWidth="1"/>
    <col min="4" max="4" width="16" customWidth="1"/>
    <col min="5" max="5" width="18.28515625" customWidth="1"/>
    <col min="6" max="6" width="18" customWidth="1"/>
    <col min="7" max="7" width="13.5703125" bestFit="1" customWidth="1"/>
  </cols>
  <sheetData>
    <row r="1" spans="1:9" ht="19.5" customHeight="1" x14ac:dyDescent="0.25">
      <c r="A1" s="34" t="s">
        <v>1</v>
      </c>
      <c r="B1" s="34"/>
      <c r="C1" s="34"/>
      <c r="D1" s="34"/>
      <c r="E1" s="34"/>
      <c r="F1" s="34"/>
      <c r="G1" s="34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2</v>
      </c>
      <c r="B3" s="2"/>
      <c r="C3" s="2"/>
      <c r="D3" s="2"/>
      <c r="E3" s="2"/>
      <c r="F3" s="2"/>
      <c r="G3" s="2"/>
      <c r="H3" s="1"/>
      <c r="I3" s="1"/>
    </row>
    <row r="4" spans="1:9" x14ac:dyDescent="0.25">
      <c r="A4" s="2" t="s">
        <v>6</v>
      </c>
      <c r="B4" s="2"/>
      <c r="C4" s="2"/>
      <c r="D4" s="2"/>
      <c r="E4" s="2"/>
      <c r="F4" s="2"/>
      <c r="G4" s="2"/>
      <c r="H4" s="1"/>
      <c r="I4" s="1"/>
    </row>
    <row r="5" spans="1:9" x14ac:dyDescent="0.25">
      <c r="A5" s="2" t="s">
        <v>5</v>
      </c>
      <c r="B5" s="2"/>
      <c r="C5" s="2"/>
      <c r="D5" s="2"/>
      <c r="E5" s="2"/>
      <c r="F5" s="2"/>
      <c r="G5" s="2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22.5" customHeight="1" x14ac:dyDescent="0.25">
      <c r="A7" s="32" t="s">
        <v>0</v>
      </c>
      <c r="B7" s="32"/>
      <c r="C7" s="32"/>
      <c r="D7" s="33">
        <v>2018</v>
      </c>
      <c r="E7" s="33">
        <v>2019</v>
      </c>
      <c r="F7" s="33">
        <v>2020</v>
      </c>
      <c r="G7" s="33" t="s">
        <v>3</v>
      </c>
      <c r="H7" s="1"/>
      <c r="I7" s="1"/>
    </row>
    <row r="8" spans="1:9" ht="17.25" customHeight="1" x14ac:dyDescent="0.25">
      <c r="A8" s="3" t="s">
        <v>7</v>
      </c>
      <c r="B8" s="4"/>
      <c r="C8" s="3"/>
      <c r="D8" s="5">
        <v>141130</v>
      </c>
      <c r="E8" s="6">
        <v>146370</v>
      </c>
      <c r="F8" s="6">
        <v>142960</v>
      </c>
      <c r="G8" s="7">
        <f>(Tabla1325[[#This Row],[Columna4]]-Tabla1325[[#This Row],[Columna2]])/Tabla1325[[#This Row],[Columna4]]*100</f>
        <v>-2.385282596530498</v>
      </c>
      <c r="H8" s="1"/>
      <c r="I8" s="1"/>
    </row>
    <row r="9" spans="1:9" x14ac:dyDescent="0.25">
      <c r="A9" s="8"/>
      <c r="B9" s="9" t="s">
        <v>8</v>
      </c>
      <c r="C9" s="9" t="s">
        <v>7</v>
      </c>
      <c r="D9" s="10">
        <v>75334</v>
      </c>
      <c r="E9" s="10">
        <v>78626</v>
      </c>
      <c r="F9" s="10">
        <v>72314</v>
      </c>
      <c r="G9" s="11">
        <f>(Tabla1325[[#This Row],[Columna4]]-Tabla1325[[#This Row],[Columna2]])/Tabla1325[[#This Row],[Columna4]]*100</f>
        <v>-8.728600271040186</v>
      </c>
      <c r="H9" s="1"/>
      <c r="I9" s="1"/>
    </row>
    <row r="10" spans="1:9" x14ac:dyDescent="0.25">
      <c r="A10" s="12"/>
      <c r="B10" s="12"/>
      <c r="C10" s="12" t="s">
        <v>9</v>
      </c>
      <c r="D10" s="13">
        <v>14522</v>
      </c>
      <c r="E10" s="13">
        <v>11836</v>
      </c>
      <c r="F10" s="13">
        <v>15774</v>
      </c>
      <c r="G10" s="14">
        <f>(Tabla1325[[#This Row],[Columna4]]-Tabla1325[[#This Row],[Columna2]])/Tabla1325[[#This Row],[Columna4]]*100</f>
        <v>24.965132496513252</v>
      </c>
      <c r="H10" s="1"/>
      <c r="I10" s="1"/>
    </row>
    <row r="11" spans="1:9" x14ac:dyDescent="0.25">
      <c r="A11" s="15" t="s">
        <v>14</v>
      </c>
      <c r="B11" s="12"/>
      <c r="C11" s="12" t="s">
        <v>10</v>
      </c>
      <c r="D11" s="13">
        <v>60812</v>
      </c>
      <c r="E11" s="13">
        <v>66791</v>
      </c>
      <c r="F11" s="13">
        <v>56539</v>
      </c>
      <c r="G11" s="14">
        <f>(Tabla1325[[#This Row],[Columna4]]-Tabla1325[[#This Row],[Columna2]])/Tabla1325[[#This Row],[Columna4]]*100</f>
        <v>-18.132616424061268</v>
      </c>
      <c r="H11" s="1"/>
      <c r="I11" s="1"/>
    </row>
    <row r="12" spans="1:9" x14ac:dyDescent="0.25">
      <c r="A12" s="12"/>
      <c r="B12" s="15" t="s">
        <v>11</v>
      </c>
      <c r="C12" s="15" t="s">
        <v>7</v>
      </c>
      <c r="D12" s="16">
        <v>61766</v>
      </c>
      <c r="E12" s="17">
        <v>64058</v>
      </c>
      <c r="F12" s="17">
        <v>66789</v>
      </c>
      <c r="G12" s="18">
        <f>(Tabla1325[[#This Row],[Columna4]]-Tabla1325[[#This Row],[Columna2]])/Tabla1325[[#This Row],[Columna4]]*100</f>
        <v>4.0889966910718831</v>
      </c>
      <c r="H12" s="1"/>
      <c r="I12" s="1"/>
    </row>
    <row r="13" spans="1:9" x14ac:dyDescent="0.25">
      <c r="A13" s="12"/>
      <c r="B13" s="12"/>
      <c r="C13" s="12" t="s">
        <v>12</v>
      </c>
      <c r="D13" s="13">
        <v>32547</v>
      </c>
      <c r="E13" s="13">
        <v>34415</v>
      </c>
      <c r="F13" s="13">
        <v>37351</v>
      </c>
      <c r="G13" s="14">
        <f>(Tabla1325[[#This Row],[Columna4]]-Tabla1325[[#This Row],[Columna2]])/Tabla1325[[#This Row],[Columna4]]*100</f>
        <v>7.8605659821691516</v>
      </c>
      <c r="H13" s="1"/>
      <c r="I13" s="1"/>
    </row>
    <row r="14" spans="1:9" x14ac:dyDescent="0.25">
      <c r="A14" s="12"/>
      <c r="B14" s="12"/>
      <c r="C14" s="12" t="s">
        <v>13</v>
      </c>
      <c r="D14" s="13">
        <v>29219</v>
      </c>
      <c r="E14" s="19">
        <v>29642</v>
      </c>
      <c r="F14" s="19">
        <v>29438</v>
      </c>
      <c r="G14" s="14">
        <f>(Tabla1325[[#This Row],[Columna4]]-Tabla1325[[#This Row],[Columna2]])/Tabla1325[[#This Row],[Columna4]]*100</f>
        <v>-0.69298186018071883</v>
      </c>
      <c r="H14" s="1"/>
      <c r="I14" s="1"/>
    </row>
    <row r="15" spans="1:9" x14ac:dyDescent="0.25">
      <c r="A15" s="20"/>
      <c r="B15" s="20"/>
      <c r="C15" s="21" t="s">
        <v>7</v>
      </c>
      <c r="D15" s="22">
        <v>4030</v>
      </c>
      <c r="E15" s="22">
        <v>3686</v>
      </c>
      <c r="F15" s="22">
        <v>3857</v>
      </c>
      <c r="G15" s="23">
        <f>(Tabla1325[[#This Row],[Columna4]]-Tabla1325[[#This Row],[Columna2]])/Tabla1325[[#This Row],[Columna4]]*100</f>
        <v>4.4334975369458132</v>
      </c>
      <c r="H15" s="1"/>
      <c r="I15" s="1"/>
    </row>
    <row r="16" spans="1:9" x14ac:dyDescent="0.25">
      <c r="A16" s="24" t="s">
        <v>15</v>
      </c>
      <c r="B16" s="25"/>
      <c r="C16" s="25" t="s">
        <v>12</v>
      </c>
      <c r="D16" s="26">
        <v>2026</v>
      </c>
      <c r="E16" s="27">
        <v>2030</v>
      </c>
      <c r="F16" s="27">
        <v>1936</v>
      </c>
      <c r="G16" s="28">
        <f>(Tabla1325[[#This Row],[Columna4]]-Tabla1325[[#This Row],[Columna2]])/Tabla1325[[#This Row],[Columna4]]*100</f>
        <v>-4.8553719008264462</v>
      </c>
      <c r="H16" s="1"/>
      <c r="I16" s="1"/>
    </row>
    <row r="17" spans="1:9" x14ac:dyDescent="0.25">
      <c r="A17" s="29"/>
      <c r="B17" s="29"/>
      <c r="C17" s="25" t="s">
        <v>13</v>
      </c>
      <c r="D17" s="30">
        <v>2004</v>
      </c>
      <c r="E17" s="30">
        <v>1655</v>
      </c>
      <c r="F17" s="30">
        <v>1921</v>
      </c>
      <c r="G17" s="28">
        <f>(Tabla1325[[#This Row],[Columna4]]-Tabla1325[[#This Row],[Columna2]])/Tabla1325[[#This Row],[Columna4]]*100</f>
        <v>13.846954711087974</v>
      </c>
      <c r="H17" s="1"/>
      <c r="I17" s="1"/>
    </row>
    <row r="18" spans="1:9" ht="23.25" customHeight="1" x14ac:dyDescent="0.25">
      <c r="A18" s="31" t="s">
        <v>4</v>
      </c>
      <c r="B18" s="31"/>
      <c r="C18" s="3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</sheetData>
  <pageMargins left="0.70866141732283472" right="0.70866141732283472" top="0.74803149606299213" bottom="0.74803149606299213" header="0.31496062992125984" footer="0.31496062992125984"/>
  <pageSetup paperSize="9" fitToWidth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1.10.7-1</vt:lpstr>
      <vt:lpstr>'1.10.7-1'!Área_de_impresión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2022-02-10T10:26:09Z</cp:lastPrinted>
  <dcterms:created xsi:type="dcterms:W3CDTF">2014-07-11T10:18:46Z</dcterms:created>
  <dcterms:modified xsi:type="dcterms:W3CDTF">2022-05-03T08:31:03Z</dcterms:modified>
</cp:coreProperties>
</file>