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2\1.2.5\"/>
    </mc:Choice>
  </mc:AlternateContent>
  <xr:revisionPtr revIDLastSave="0" documentId="13_ncr:1_{CAC31E3A-6BCE-4B52-A667-DAFF640DE6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2.5-2" sheetId="17" r:id="rId1"/>
  </sheets>
  <definedNames>
    <definedName name="_xlnm.Print_Area" localSheetId="0">'1.2.5-2'!$A$1:$E$2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7" l="1"/>
  <c r="I10" i="17"/>
  <c r="H11" i="17"/>
  <c r="I11" i="17"/>
  <c r="H12" i="17"/>
  <c r="I12" i="17"/>
  <c r="H13" i="17"/>
  <c r="I13" i="17"/>
  <c r="H14" i="17"/>
  <c r="I14" i="17"/>
  <c r="H15" i="17"/>
  <c r="I15" i="17"/>
  <c r="H16" i="17"/>
  <c r="I16" i="17"/>
  <c r="H17" i="17"/>
  <c r="I17" i="17"/>
  <c r="H18" i="17"/>
  <c r="I18" i="17"/>
  <c r="I9" i="17"/>
  <c r="H9" i="17"/>
  <c r="G10" i="17"/>
  <c r="G11" i="17"/>
  <c r="G12" i="17"/>
  <c r="G13" i="17"/>
  <c r="G14" i="17"/>
  <c r="G15" i="17"/>
  <c r="G16" i="17"/>
  <c r="G17" i="17"/>
  <c r="G18" i="17"/>
  <c r="G9" i="17"/>
  <c r="D9" i="17"/>
  <c r="D10" i="17"/>
  <c r="D11" i="17"/>
  <c r="D12" i="17"/>
  <c r="D13" i="17"/>
  <c r="D14" i="17"/>
  <c r="D15" i="17"/>
  <c r="D16" i="17"/>
  <c r="D17" i="17"/>
  <c r="D18" i="17"/>
</calcChain>
</file>

<file path=xl/sharedStrings.xml><?xml version="1.0" encoding="utf-8"?>
<sst xmlns="http://schemas.openxmlformats.org/spreadsheetml/2006/main" count="20" uniqueCount="19">
  <si>
    <t>Castilla y León</t>
  </si>
  <si>
    <t>España</t>
  </si>
  <si>
    <t>% var.</t>
  </si>
  <si>
    <t>IRPF</t>
  </si>
  <si>
    <t>Imp. Renta No Residentes</t>
  </si>
  <si>
    <t>IVA</t>
  </si>
  <si>
    <t>I. Especiales</t>
  </si>
  <si>
    <t>Tráfico Exterior</t>
  </si>
  <si>
    <t>% CyL / España</t>
  </si>
  <si>
    <t>Total Capítulo I</t>
  </si>
  <si>
    <t>Total Capítulo II</t>
  </si>
  <si>
    <t>Total Capítulo III</t>
  </si>
  <si>
    <t>Total General</t>
  </si>
  <si>
    <t>(miles de euros)</t>
  </si>
  <si>
    <t>I. s/Sociedades</t>
  </si>
  <si>
    <t>Cuadro 1.2.5-2</t>
  </si>
  <si>
    <t>Ingresos Tributarios Netos por conceptos y centros gestores, 2020-2021</t>
  </si>
  <si>
    <t>Fuente: Informes Mensuales de Recaudación Tributaria 2020-2021. AEAT.</t>
  </si>
  <si>
    <t>CES. Informe de Situación Económica y Social de Castilla y León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</si>
</sst>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1" applyFont="1"/>
    <xf numFmtId="0" fontId="1" fillId="0" borderId="0" xfId="0" applyFont="1"/>
    <xf numFmtId="0" fontId="3" fillId="4" borderId="0" xfId="0" applyFont="1" applyFill="1"/>
    <xf numFmtId="0" fontId="3" fillId="4" borderId="0" xfId="0" applyFont="1" applyFill="1" applyAlignment="1"/>
    <xf numFmtId="0" fontId="1" fillId="6" borderId="2" xfId="0" applyFont="1" applyFill="1" applyBorder="1" applyAlignment="1">
      <alignment wrapText="1"/>
    </xf>
    <xf numFmtId="3" fontId="1" fillId="6" borderId="2" xfId="2" applyNumberFormat="1" applyFont="1" applyFill="1" applyBorder="1" applyAlignment="1">
      <alignment horizontal="right" indent="3"/>
    </xf>
    <xf numFmtId="164" fontId="1" fillId="6" borderId="2" xfId="2" applyNumberFormat="1" applyFont="1" applyFill="1" applyBorder="1" applyAlignment="1">
      <alignment horizontal="right" wrapText="1" indent="2"/>
    </xf>
    <xf numFmtId="3" fontId="1" fillId="6" borderId="2" xfId="0" applyNumberFormat="1" applyFont="1" applyFill="1" applyBorder="1" applyAlignment="1">
      <alignment horizontal="right" indent="3"/>
    </xf>
    <xf numFmtId="0" fontId="1" fillId="0" borderId="0" xfId="0" applyFont="1" applyBorder="1" applyAlignment="1">
      <alignment wrapText="1"/>
    </xf>
    <xf numFmtId="3" fontId="1" fillId="0" borderId="0" xfId="2" applyNumberFormat="1" applyFont="1" applyFill="1" applyBorder="1" applyAlignment="1">
      <alignment horizontal="right" indent="3"/>
    </xf>
    <xf numFmtId="164" fontId="1" fillId="0" borderId="0" xfId="2" applyNumberFormat="1" applyFont="1" applyFill="1" applyBorder="1" applyAlignment="1">
      <alignment horizontal="right" wrapText="1" indent="2"/>
    </xf>
    <xf numFmtId="3" fontId="1" fillId="0" borderId="0" xfId="0" applyNumberFormat="1" applyFont="1" applyBorder="1" applyAlignment="1">
      <alignment horizontal="right" indent="3"/>
    </xf>
    <xf numFmtId="0" fontId="1" fillId="6" borderId="0" xfId="0" applyFont="1" applyFill="1" applyBorder="1" applyAlignment="1">
      <alignment wrapText="1"/>
    </xf>
    <xf numFmtId="3" fontId="1" fillId="6" borderId="0" xfId="2" applyNumberFormat="1" applyFont="1" applyFill="1" applyBorder="1" applyAlignment="1">
      <alignment horizontal="right" indent="3"/>
    </xf>
    <xf numFmtId="164" fontId="1" fillId="6" borderId="0" xfId="2" applyNumberFormat="1" applyFont="1" applyFill="1" applyBorder="1" applyAlignment="1">
      <alignment horizontal="right" wrapText="1" indent="2"/>
    </xf>
    <xf numFmtId="3" fontId="1" fillId="6" borderId="0" xfId="0" applyNumberFormat="1" applyFont="1" applyFill="1" applyBorder="1" applyAlignment="1">
      <alignment horizontal="right" indent="3"/>
    </xf>
    <xf numFmtId="0" fontId="3" fillId="0" borderId="1" xfId="3" applyFont="1" applyFill="1" applyBorder="1" applyAlignment="1">
      <alignment horizontal="left" wrapText="1" indent="2"/>
    </xf>
    <xf numFmtId="3" fontId="3" fillId="0" borderId="1" xfId="2" applyNumberFormat="1" applyFont="1" applyFill="1" applyBorder="1" applyAlignment="1">
      <alignment horizontal="right" indent="3"/>
    </xf>
    <xf numFmtId="164" fontId="3" fillId="0" borderId="1" xfId="2" applyNumberFormat="1" applyFont="1" applyFill="1" applyBorder="1" applyAlignment="1">
      <alignment horizontal="right" wrapText="1" indent="2"/>
    </xf>
    <xf numFmtId="3" fontId="3" fillId="0" borderId="1" xfId="3" applyNumberFormat="1" applyFont="1" applyFill="1" applyBorder="1" applyAlignment="1">
      <alignment horizontal="right" indent="3"/>
    </xf>
    <xf numFmtId="3" fontId="1" fillId="0" borderId="0" xfId="0" applyNumberFormat="1" applyFont="1" applyFill="1" applyBorder="1" applyAlignment="1">
      <alignment horizontal="right" indent="3"/>
    </xf>
    <xf numFmtId="0" fontId="3" fillId="0" borderId="0" xfId="3" applyFont="1" applyFill="1" applyBorder="1" applyAlignment="1">
      <alignment horizontal="left" wrapText="1" indent="2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wrapText="1" indent="2"/>
    </xf>
    <xf numFmtId="3" fontId="3" fillId="0" borderId="0" xfId="3" applyNumberFormat="1" applyFont="1" applyFill="1" applyBorder="1" applyAlignment="1">
      <alignment horizontal="right" indent="3"/>
    </xf>
    <xf numFmtId="0" fontId="3" fillId="6" borderId="0" xfId="3" applyFont="1" applyFill="1" applyBorder="1" applyAlignment="1">
      <alignment horizontal="left" wrapText="1" indent="2"/>
    </xf>
    <xf numFmtId="3" fontId="3" fillId="6" borderId="0" xfId="2" applyNumberFormat="1" applyFont="1" applyFill="1" applyBorder="1" applyAlignment="1">
      <alignment horizontal="right" indent="3"/>
    </xf>
    <xf numFmtId="164" fontId="3" fillId="6" borderId="0" xfId="2" applyNumberFormat="1" applyFont="1" applyFill="1" applyBorder="1" applyAlignment="1">
      <alignment horizontal="right" wrapText="1" indent="2"/>
    </xf>
    <xf numFmtId="3" fontId="3" fillId="6" borderId="0" xfId="3" applyNumberFormat="1" applyFont="1" applyFill="1" applyBorder="1" applyAlignment="1">
      <alignment horizontal="right" indent="3"/>
    </xf>
    <xf numFmtId="0" fontId="3" fillId="4" borderId="3" xfId="3" applyFont="1" applyFill="1" applyBorder="1" applyAlignment="1">
      <alignment horizontal="left" wrapText="1" indent="2"/>
    </xf>
    <xf numFmtId="3" fontId="3" fillId="4" borderId="3" xfId="2" applyNumberFormat="1" applyFont="1" applyFill="1" applyBorder="1" applyAlignment="1">
      <alignment horizontal="right" indent="3"/>
    </xf>
    <xf numFmtId="164" fontId="3" fillId="4" borderId="3" xfId="2" applyNumberFormat="1" applyFont="1" applyFill="1" applyBorder="1" applyAlignment="1">
      <alignment horizontal="right" wrapText="1" indent="2"/>
    </xf>
    <xf numFmtId="3" fontId="3" fillId="4" borderId="3" xfId="3" applyNumberFormat="1" applyFont="1" applyFill="1" applyBorder="1" applyAlignment="1">
      <alignment horizontal="right" indent="3"/>
    </xf>
    <xf numFmtId="0" fontId="1" fillId="0" borderId="0" xfId="0" applyFont="1" applyAlignment="1">
      <alignment vertical="center"/>
    </xf>
    <xf numFmtId="0" fontId="6" fillId="2" borderId="0" xfId="1" applyFont="1"/>
    <xf numFmtId="0" fontId="3" fillId="0" borderId="0" xfId="0" applyFont="1"/>
    <xf numFmtId="0" fontId="6" fillId="5" borderId="0" xfId="0" applyFont="1" applyFill="1" applyAlignment="1">
      <alignment horizontal="center" vertical="center"/>
    </xf>
    <xf numFmtId="0" fontId="3" fillId="0" borderId="0" xfId="0" applyFont="1" applyBorder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right" indent="2"/>
    </xf>
  </cellXfs>
  <cellStyles count="4">
    <cellStyle name="20% - Énfasis1" xfId="3" builtinId="30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16" workbookViewId="0">
      <selection activeCell="A21" sqref="A21:XFD39"/>
    </sheetView>
  </sheetViews>
  <sheetFormatPr baseColWidth="10" defaultRowHeight="15" x14ac:dyDescent="0.25"/>
  <cols>
    <col min="1" max="1" width="25.7109375" customWidth="1"/>
    <col min="2" max="3" width="16.42578125" customWidth="1"/>
    <col min="4" max="4" width="9.7109375" customWidth="1"/>
    <col min="5" max="6" width="16.42578125" customWidth="1"/>
    <col min="7" max="8" width="10.28515625" customWidth="1"/>
    <col min="9" max="9" width="11.42578125" customWidth="1"/>
  </cols>
  <sheetData>
    <row r="1" spans="1:12" x14ac:dyDescent="0.25">
      <c r="A1" s="40" t="s">
        <v>18</v>
      </c>
      <c r="B1" s="6"/>
      <c r="C1" s="6"/>
      <c r="D1" s="6"/>
      <c r="E1" s="6"/>
      <c r="F1" s="6"/>
      <c r="G1" s="6"/>
      <c r="H1" s="6"/>
      <c r="I1" s="6"/>
      <c r="J1" s="7"/>
      <c r="K1" s="3"/>
      <c r="L1" s="3"/>
    </row>
    <row r="2" spans="1:1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3"/>
      <c r="L2" s="3"/>
    </row>
    <row r="3" spans="1:12" x14ac:dyDescent="0.25">
      <c r="A3" s="8" t="s">
        <v>15</v>
      </c>
      <c r="B3" s="8"/>
      <c r="C3" s="8"/>
      <c r="D3" s="9"/>
      <c r="E3" s="9"/>
      <c r="F3" s="9"/>
      <c r="G3" s="8"/>
      <c r="H3" s="8"/>
      <c r="I3" s="8"/>
      <c r="J3" s="7"/>
      <c r="K3" s="3"/>
      <c r="L3" s="3"/>
    </row>
    <row r="4" spans="1:12" x14ac:dyDescent="0.25">
      <c r="A4" s="9" t="s">
        <v>16</v>
      </c>
      <c r="B4" s="9"/>
      <c r="C4" s="9"/>
      <c r="D4" s="9"/>
      <c r="E4" s="9"/>
      <c r="F4" s="9"/>
      <c r="G4" s="8"/>
      <c r="H4" s="8"/>
      <c r="I4" s="8"/>
      <c r="J4" s="7"/>
      <c r="K4" s="3"/>
      <c r="L4" s="3"/>
    </row>
    <row r="5" spans="1:12" x14ac:dyDescent="0.25">
      <c r="A5" s="9" t="s">
        <v>13</v>
      </c>
      <c r="B5" s="9"/>
      <c r="C5" s="9"/>
      <c r="D5" s="9"/>
      <c r="E5" s="9"/>
      <c r="F5" s="9"/>
      <c r="G5" s="8"/>
      <c r="H5" s="8"/>
      <c r="I5" s="8"/>
      <c r="J5" s="7"/>
      <c r="K5" s="3"/>
      <c r="L5" s="3"/>
    </row>
    <row r="6" spans="1:12" x14ac:dyDescent="0.25">
      <c r="A6" s="1"/>
      <c r="B6" s="1"/>
      <c r="C6" s="1"/>
      <c r="D6" s="41"/>
      <c r="E6" s="41"/>
      <c r="F6" s="1"/>
      <c r="G6" s="1"/>
      <c r="H6" s="1"/>
      <c r="I6" s="1"/>
      <c r="J6" s="7"/>
      <c r="K6" s="3"/>
      <c r="L6" s="3"/>
    </row>
    <row r="7" spans="1:12" ht="22.5" customHeight="1" x14ac:dyDescent="0.25">
      <c r="A7" s="1"/>
      <c r="B7" s="42" t="s">
        <v>0</v>
      </c>
      <c r="C7" s="42"/>
      <c r="D7" s="42"/>
      <c r="E7" s="42" t="s">
        <v>1</v>
      </c>
      <c r="F7" s="42"/>
      <c r="G7" s="42"/>
      <c r="H7" s="42" t="s">
        <v>8</v>
      </c>
      <c r="I7" s="42"/>
      <c r="J7" s="7"/>
      <c r="K7" s="3"/>
      <c r="L7" s="3"/>
    </row>
    <row r="8" spans="1:12" ht="20.25" customHeight="1" x14ac:dyDescent="0.25">
      <c r="A8" s="43"/>
      <c r="B8" s="44">
        <v>2020</v>
      </c>
      <c r="C8" s="44">
        <v>2021</v>
      </c>
      <c r="D8" s="45" t="s">
        <v>2</v>
      </c>
      <c r="E8" s="44">
        <v>2020</v>
      </c>
      <c r="F8" s="44">
        <v>2021</v>
      </c>
      <c r="G8" s="45" t="s">
        <v>2</v>
      </c>
      <c r="H8" s="45">
        <v>2020</v>
      </c>
      <c r="I8" s="45">
        <v>2021</v>
      </c>
      <c r="J8" s="7"/>
      <c r="K8" s="3"/>
      <c r="L8" s="3"/>
    </row>
    <row r="9" spans="1:12" ht="17.100000000000001" customHeight="1" x14ac:dyDescent="0.25">
      <c r="A9" s="10" t="s">
        <v>3</v>
      </c>
      <c r="B9" s="11">
        <v>2206333</v>
      </c>
      <c r="C9" s="11">
        <v>2380987</v>
      </c>
      <c r="D9" s="12">
        <f>(C9-B9)/B9*100</f>
        <v>7.9160308076795287</v>
      </c>
      <c r="E9" s="13">
        <v>87971623</v>
      </c>
      <c r="F9" s="13">
        <v>94545865</v>
      </c>
      <c r="G9" s="12">
        <f>(F9-E9)/E9*100</f>
        <v>7.4731393781378799</v>
      </c>
      <c r="H9" s="12">
        <f>(B9*100)/E9</f>
        <v>2.5080053371301334</v>
      </c>
      <c r="I9" s="12">
        <f>(C9*100)/F9</f>
        <v>2.5183407016266655</v>
      </c>
      <c r="J9" s="7"/>
      <c r="K9" s="3"/>
      <c r="L9" s="3"/>
    </row>
    <row r="10" spans="1:12" ht="17.100000000000001" customHeight="1" x14ac:dyDescent="0.25">
      <c r="A10" s="14" t="s">
        <v>14</v>
      </c>
      <c r="B10" s="15">
        <v>588029</v>
      </c>
      <c r="C10" s="15">
        <v>879431</v>
      </c>
      <c r="D10" s="16">
        <f t="shared" ref="D10:D18" si="0">(C10-B10)/B10*100</f>
        <v>49.55571919072019</v>
      </c>
      <c r="E10" s="17">
        <v>15857718</v>
      </c>
      <c r="F10" s="17">
        <v>26626737</v>
      </c>
      <c r="G10" s="16">
        <f t="shared" ref="G10:G18" si="1">(F10-E10)/E10*100</f>
        <v>67.910269308610481</v>
      </c>
      <c r="H10" s="16">
        <f t="shared" ref="H10:H18" si="2">(B10*100)/E10</f>
        <v>3.7081564951527075</v>
      </c>
      <c r="I10" s="16">
        <f t="shared" ref="I10:I18" si="3">(C10*100)/F10</f>
        <v>3.3028117564686954</v>
      </c>
      <c r="J10" s="7"/>
      <c r="K10" s="3"/>
      <c r="L10" s="3"/>
    </row>
    <row r="11" spans="1:12" ht="17.100000000000001" customHeight="1" x14ac:dyDescent="0.25">
      <c r="A11" s="18" t="s">
        <v>4</v>
      </c>
      <c r="B11" s="19">
        <v>13909</v>
      </c>
      <c r="C11" s="19">
        <v>13509</v>
      </c>
      <c r="D11" s="20">
        <f t="shared" si="0"/>
        <v>-2.8758357897764038</v>
      </c>
      <c r="E11" s="21">
        <v>1511243</v>
      </c>
      <c r="F11" s="21">
        <v>1827501</v>
      </c>
      <c r="G11" s="20">
        <f t="shared" si="1"/>
        <v>20.92701173801963</v>
      </c>
      <c r="H11" s="20">
        <f t="shared" si="2"/>
        <v>0.9203682002166429</v>
      </c>
      <c r="I11" s="20">
        <f t="shared" si="3"/>
        <v>0.73920616185709342</v>
      </c>
      <c r="J11" s="7"/>
      <c r="K11" s="3"/>
      <c r="L11" s="3"/>
    </row>
    <row r="12" spans="1:12" s="1" customFormat="1" ht="17.100000000000001" customHeight="1" x14ac:dyDescent="0.25">
      <c r="A12" s="22" t="s">
        <v>9</v>
      </c>
      <c r="B12" s="23">
        <v>2844757</v>
      </c>
      <c r="C12" s="23">
        <v>3316529</v>
      </c>
      <c r="D12" s="24">
        <f t="shared" si="0"/>
        <v>16.583912088097506</v>
      </c>
      <c r="E12" s="25">
        <v>106900733</v>
      </c>
      <c r="F12" s="25">
        <v>124581549</v>
      </c>
      <c r="G12" s="24">
        <f t="shared" si="1"/>
        <v>16.53947124946281</v>
      </c>
      <c r="H12" s="24">
        <f t="shared" si="2"/>
        <v>2.6611202001767378</v>
      </c>
      <c r="I12" s="24">
        <f t="shared" si="3"/>
        <v>2.6621349843707596</v>
      </c>
      <c r="K12" s="2"/>
      <c r="L12" s="2"/>
    </row>
    <row r="13" spans="1:12" ht="17.100000000000001" customHeight="1" x14ac:dyDescent="0.25">
      <c r="A13" s="18" t="s">
        <v>5</v>
      </c>
      <c r="B13" s="19">
        <v>1127427</v>
      </c>
      <c r="C13" s="19">
        <v>1401060</v>
      </c>
      <c r="D13" s="20">
        <f t="shared" si="0"/>
        <v>24.270573615852733</v>
      </c>
      <c r="E13" s="21">
        <v>63336834</v>
      </c>
      <c r="F13" s="21">
        <v>72498352</v>
      </c>
      <c r="G13" s="20">
        <f t="shared" si="1"/>
        <v>14.464755216530085</v>
      </c>
      <c r="H13" s="20">
        <f t="shared" si="2"/>
        <v>1.7800495048426324</v>
      </c>
      <c r="I13" s="20">
        <f t="shared" si="3"/>
        <v>1.9325404803684365</v>
      </c>
      <c r="J13" s="7"/>
      <c r="K13" s="3"/>
      <c r="L13" s="3"/>
    </row>
    <row r="14" spans="1:12" ht="17.100000000000001" customHeight="1" x14ac:dyDescent="0.25">
      <c r="A14" s="14" t="s">
        <v>6</v>
      </c>
      <c r="B14" s="15">
        <v>-10579</v>
      </c>
      <c r="C14" s="15">
        <v>-33731</v>
      </c>
      <c r="D14" s="16">
        <f t="shared" si="0"/>
        <v>218.84866244446545</v>
      </c>
      <c r="E14" s="26">
        <v>18789710</v>
      </c>
      <c r="F14" s="26">
        <v>19728595</v>
      </c>
      <c r="G14" s="16">
        <f t="shared" si="1"/>
        <v>4.9968041018195599</v>
      </c>
      <c r="H14" s="16">
        <f t="shared" si="2"/>
        <v>-5.6302093007289625E-2</v>
      </c>
      <c r="I14" s="16">
        <f t="shared" si="3"/>
        <v>-0.17097517588049224</v>
      </c>
      <c r="J14" s="7"/>
      <c r="K14" s="3"/>
      <c r="L14" s="3"/>
    </row>
    <row r="15" spans="1:12" ht="17.100000000000001" customHeight="1" x14ac:dyDescent="0.25">
      <c r="A15" s="18" t="s">
        <v>7</v>
      </c>
      <c r="B15" s="19">
        <v>12213</v>
      </c>
      <c r="C15" s="19">
        <v>13178</v>
      </c>
      <c r="D15" s="20">
        <f t="shared" si="0"/>
        <v>7.9014165233767297</v>
      </c>
      <c r="E15" s="21">
        <v>1662963</v>
      </c>
      <c r="F15" s="21">
        <v>1954856</v>
      </c>
      <c r="G15" s="20">
        <f t="shared" si="1"/>
        <v>17.552585355176273</v>
      </c>
      <c r="H15" s="20">
        <f t="shared" si="2"/>
        <v>0.73441201036944292</v>
      </c>
      <c r="I15" s="20">
        <f t="shared" si="3"/>
        <v>0.67411614973174494</v>
      </c>
      <c r="J15" s="7"/>
      <c r="K15" s="3"/>
      <c r="L15" s="3"/>
    </row>
    <row r="16" spans="1:12" s="1" customFormat="1" ht="17.100000000000001" customHeight="1" x14ac:dyDescent="0.25">
      <c r="A16" s="27" t="s">
        <v>10</v>
      </c>
      <c r="B16" s="28">
        <v>1131445</v>
      </c>
      <c r="C16" s="28">
        <v>1383187</v>
      </c>
      <c r="D16" s="29">
        <f t="shared" si="0"/>
        <v>22.249601173720333</v>
      </c>
      <c r="E16" s="30">
        <v>85444774</v>
      </c>
      <c r="F16" s="30">
        <v>96814151</v>
      </c>
      <c r="G16" s="29">
        <f t="shared" si="1"/>
        <v>13.306111617780159</v>
      </c>
      <c r="H16" s="29">
        <f t="shared" si="2"/>
        <v>1.32418279905568</v>
      </c>
      <c r="I16" s="29">
        <f t="shared" si="3"/>
        <v>1.4287033307765102</v>
      </c>
      <c r="K16" s="2"/>
      <c r="L16" s="2"/>
    </row>
    <row r="17" spans="1:12" s="1" customFormat="1" ht="17.100000000000001" customHeight="1" x14ac:dyDescent="0.25">
      <c r="A17" s="31" t="s">
        <v>11</v>
      </c>
      <c r="B17" s="32">
        <v>33606</v>
      </c>
      <c r="C17" s="32">
        <v>54356</v>
      </c>
      <c r="D17" s="33">
        <f t="shared" si="0"/>
        <v>61.744926501220021</v>
      </c>
      <c r="E17" s="34">
        <v>1705131</v>
      </c>
      <c r="F17" s="34">
        <v>1989106</v>
      </c>
      <c r="G17" s="33">
        <f t="shared" si="1"/>
        <v>16.654145634558283</v>
      </c>
      <c r="H17" s="33">
        <f t="shared" si="2"/>
        <v>1.9708749650320121</v>
      </c>
      <c r="I17" s="33">
        <f t="shared" si="3"/>
        <v>2.7326849348400737</v>
      </c>
      <c r="K17" s="2"/>
      <c r="L17" s="2"/>
    </row>
    <row r="18" spans="1:12" s="1" customFormat="1" ht="17.100000000000001" customHeight="1" x14ac:dyDescent="0.25">
      <c r="A18" s="35" t="s">
        <v>12</v>
      </c>
      <c r="B18" s="36">
        <v>4009808</v>
      </c>
      <c r="C18" s="36">
        <v>4754072</v>
      </c>
      <c r="D18" s="37">
        <f t="shared" si="0"/>
        <v>18.561088211704899</v>
      </c>
      <c r="E18" s="38">
        <v>194050638</v>
      </c>
      <c r="F18" s="38">
        <v>223384806</v>
      </c>
      <c r="G18" s="37">
        <f t="shared" si="1"/>
        <v>15.116759368758171</v>
      </c>
      <c r="H18" s="37">
        <f t="shared" si="2"/>
        <v>2.0663719745152296</v>
      </c>
      <c r="I18" s="37">
        <f t="shared" si="3"/>
        <v>2.1281984594780363</v>
      </c>
      <c r="K18" s="2"/>
      <c r="L18" s="2"/>
    </row>
    <row r="19" spans="1:12" s="5" customFormat="1" ht="20.25" customHeight="1" x14ac:dyDescent="0.25">
      <c r="A19" s="39" t="s">
        <v>17</v>
      </c>
      <c r="B19" s="39"/>
      <c r="C19" s="39"/>
      <c r="D19" s="39"/>
      <c r="E19" s="39"/>
      <c r="F19" s="39"/>
      <c r="G19" s="39"/>
      <c r="H19" s="39"/>
      <c r="I19" s="39"/>
      <c r="J19" s="39"/>
      <c r="K19" s="4"/>
      <c r="L19" s="4"/>
    </row>
  </sheetData>
  <mergeCells count="4">
    <mergeCell ref="H7:I7"/>
    <mergeCell ref="B7:D7"/>
    <mergeCell ref="E7:G7"/>
    <mergeCell ref="D6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1.2.5-2</vt:lpstr>
      <vt:lpstr>'1.2.5-2'!Área_de_impresión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2017-05-25T11:28:54Z</cp:lastPrinted>
  <dcterms:created xsi:type="dcterms:W3CDTF">2014-06-23T11:46:05Z</dcterms:created>
  <dcterms:modified xsi:type="dcterms:W3CDTF">2022-04-04T14:23:05Z</dcterms:modified>
</cp:coreProperties>
</file>