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1\2 CUADROS Y GRÁFICOS\Cuadros\1.3 En elaboración\"/>
    </mc:Choice>
  </mc:AlternateContent>
  <xr:revisionPtr revIDLastSave="0" documentId="13_ncr:1_{6C31FE2B-B672-4F1F-99D1-C86299A7C6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3.1-21" sheetId="17" r:id="rId1"/>
  </sheets>
  <definedNames>
    <definedName name="_xlnm.Print_Area" localSheetId="0">'1.3.1-21'!$A$1:$M$18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7" l="1"/>
  <c r="M9" i="17" s="1"/>
  <c r="L10" i="17"/>
  <c r="M10" i="17" s="1"/>
  <c r="L11" i="17"/>
  <c r="M11" i="17" s="1"/>
  <c r="L12" i="17"/>
  <c r="M12" i="17" s="1"/>
  <c r="L13" i="17"/>
  <c r="M13" i="17" s="1"/>
  <c r="L14" i="17"/>
  <c r="M14" i="17" s="1"/>
  <c r="L15" i="17"/>
  <c r="M15" i="17" s="1"/>
  <c r="L16" i="17"/>
  <c r="M16" i="17" s="1"/>
  <c r="L17" i="17"/>
  <c r="M17" i="17" s="1"/>
  <c r="L8" i="17"/>
  <c r="M8" i="17" s="1"/>
  <c r="J17" i="17"/>
  <c r="J16" i="17"/>
  <c r="J15" i="17"/>
  <c r="J14" i="17"/>
  <c r="J13" i="17"/>
  <c r="J12" i="17"/>
  <c r="J11" i="17"/>
  <c r="J10" i="17"/>
  <c r="J9" i="17"/>
  <c r="J8" i="17"/>
  <c r="G9" i="17"/>
  <c r="G10" i="17"/>
  <c r="G11" i="17"/>
  <c r="G12" i="17"/>
  <c r="G13" i="17"/>
  <c r="G14" i="17"/>
  <c r="G15" i="17"/>
  <c r="G16" i="17"/>
  <c r="G17" i="17"/>
  <c r="G8" i="17"/>
  <c r="D9" i="17"/>
  <c r="D10" i="17"/>
  <c r="D11" i="17"/>
  <c r="D12" i="17"/>
  <c r="D13" i="17"/>
  <c r="D14" i="17"/>
  <c r="D15" i="17"/>
  <c r="D16" i="17"/>
  <c r="D17" i="17"/>
  <c r="D8" i="17"/>
</calcChain>
</file>

<file path=xl/sharedStrings.xml><?xml version="1.0" encoding="utf-8"?>
<sst xmlns="http://schemas.openxmlformats.org/spreadsheetml/2006/main" count="23" uniqueCount="19">
  <si>
    <t>Total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</si>
  <si>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</si>
  <si>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</si>
  <si>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</si>
  <si>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</si>
  <si>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</si>
  <si>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</si>
  <si>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</si>
  <si>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</si>
  <si>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</si>
  <si>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%Var</t>
  </si>
  <si>
    <r>
      <t xml:space="preserve">Nota:       </t>
    </r>
    <r>
      <rPr>
        <vertAlign val="superscript"/>
        <sz val="11"/>
        <color rgb="FF000000"/>
        <rFont val="Myriad Pro"/>
        <family val="2"/>
      </rPr>
      <t>(1)</t>
    </r>
    <r>
      <rPr>
        <sz val="11"/>
        <color rgb="FF000000"/>
        <rFont val="Myriad Pro"/>
        <family val="2"/>
      </rPr>
      <t xml:space="preserve"> Los datos se refieren al año civil correspondiente.</t>
    </r>
  </si>
  <si>
    <t>Fuente:   Consejería de Agricultura, Ganadería y Desarrollo Rural de la Junta de Castilla y León.</t>
  </si>
  <si>
    <t>Sector vacuno</t>
  </si>
  <si>
    <t>Sector leche</t>
  </si>
  <si>
    <t>Sector ovino-caprino</t>
  </si>
  <si>
    <t>Cuadro 1.3.1-21</t>
  </si>
  <si>
    <r>
      <t xml:space="preserve">Principales ayudas a la ganadería financiadas por el FEAGA, 2020-2021 </t>
    </r>
    <r>
      <rPr>
        <b/>
        <vertAlign val="superscript"/>
        <sz val="11"/>
        <color rgb="FF000000"/>
        <rFont val="Myriad Pro"/>
        <family val="2"/>
      </rPr>
      <t>(1)</t>
    </r>
  </si>
  <si>
    <t>CES. Informe de Situación Económica y Social de Castilla y León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</si>
</sst>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b/>
      <sz val="11"/>
      <color rgb="FF000000"/>
      <name val="Myriad Pro"/>
      <family val="2"/>
    </font>
    <font>
      <b/>
      <vertAlign val="superscript"/>
      <sz val="11"/>
      <color rgb="FF000000"/>
      <name val="Myriad Pro"/>
      <family val="2"/>
    </font>
    <font>
      <sz val="11"/>
      <color rgb="FF000000"/>
      <name val="Myriad Pro"/>
      <family val="2"/>
    </font>
    <font>
      <vertAlign val="superscript"/>
      <sz val="11"/>
      <color rgb="FF000000"/>
      <name val="Myriad Pro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B8CCE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0" fontId="3" fillId="3" borderId="0" xfId="2" applyFont="1"/>
    <xf numFmtId="0" fontId="4" fillId="0" borderId="0" xfId="0" applyFont="1"/>
    <xf numFmtId="0" fontId="5" fillId="2" borderId="0" xfId="1" applyFont="1"/>
    <xf numFmtId="0" fontId="4" fillId="0" borderId="0" xfId="0" applyFont="1" applyAlignment="1">
      <alignment horizontal="left" indent="1"/>
    </xf>
    <xf numFmtId="4" fontId="4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left" indent="1"/>
    </xf>
    <xf numFmtId="4" fontId="4" fillId="5" borderId="0" xfId="0" applyNumberFormat="1" applyFont="1" applyFill="1" applyAlignment="1">
      <alignment horizontal="right"/>
    </xf>
    <xf numFmtId="0" fontId="4" fillId="2" borderId="0" xfId="1" applyFont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4" fontId="4" fillId="0" borderId="1" xfId="0" applyNumberFormat="1" applyFont="1" applyBorder="1" applyAlignment="1">
      <alignment horizontal="right"/>
    </xf>
    <xf numFmtId="0" fontId="4" fillId="4" borderId="2" xfId="3" applyFont="1" applyBorder="1" applyAlignment="1">
      <alignment horizontal="left" indent="1"/>
    </xf>
    <xf numFmtId="4" fontId="4" fillId="4" borderId="2" xfId="3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indent="1"/>
    </xf>
    <xf numFmtId="164" fontId="4" fillId="5" borderId="0" xfId="0" applyNumberFormat="1" applyFont="1" applyFill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164" fontId="4" fillId="4" borderId="2" xfId="3" applyNumberFormat="1" applyFont="1" applyBorder="1" applyAlignment="1">
      <alignment horizontal="right" indent="1"/>
    </xf>
    <xf numFmtId="0" fontId="6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2" applyFont="1" applyAlignment="1">
      <alignment horizontal="center" vertical="center" wrapText="1"/>
    </xf>
    <xf numFmtId="0" fontId="3" fillId="3" borderId="0" xfId="2" applyFont="1" applyAlignment="1">
      <alignment horizontal="center" vertical="center"/>
    </xf>
  </cellXfs>
  <cellStyles count="4">
    <cellStyle name="40% - Énfasis1" xfId="1" builtinId="31"/>
    <cellStyle name="40% - Énfasis4" xfId="3" builtinId="43"/>
    <cellStyle name="Énfasis1" xfId="2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Normal="100" workbookViewId="0">
      <selection activeCell="H26" sqref="H26"/>
    </sheetView>
  </sheetViews>
  <sheetFormatPr baseColWidth="10" defaultRowHeight="15" x14ac:dyDescent="0.25"/>
  <cols>
    <col min="1" max="1" width="14.140625" customWidth="1"/>
    <col min="2" max="3" width="15.85546875" customWidth="1"/>
    <col min="4" max="4" width="8.7109375" customWidth="1"/>
    <col min="5" max="6" width="15.85546875" customWidth="1"/>
    <col min="7" max="7" width="8.7109375" customWidth="1"/>
    <col min="8" max="9" width="15.85546875" customWidth="1"/>
    <col min="10" max="10" width="8.7109375" customWidth="1"/>
    <col min="11" max="12" width="15.85546875" customWidth="1"/>
    <col min="13" max="13" width="8.7109375" customWidth="1"/>
  </cols>
  <sheetData>
    <row r="1" spans="1:13" x14ac:dyDescent="0.2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7.25" x14ac:dyDescent="0.25">
      <c r="A4" s="17" t="s">
        <v>17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6.25" customHeight="1" x14ac:dyDescent="0.25">
      <c r="A6" s="2"/>
      <c r="B6" s="19" t="s">
        <v>13</v>
      </c>
      <c r="C6" s="19"/>
      <c r="D6" s="19" t="s">
        <v>10</v>
      </c>
      <c r="E6" s="19" t="s">
        <v>14</v>
      </c>
      <c r="F6" s="19"/>
      <c r="G6" s="19" t="s">
        <v>10</v>
      </c>
      <c r="H6" s="19" t="s">
        <v>15</v>
      </c>
      <c r="I6" s="19"/>
      <c r="J6" s="19" t="s">
        <v>10</v>
      </c>
      <c r="K6" s="20" t="s">
        <v>0</v>
      </c>
      <c r="L6" s="20"/>
      <c r="M6" s="19" t="s">
        <v>10</v>
      </c>
    </row>
    <row r="7" spans="1:13" x14ac:dyDescent="0.25">
      <c r="A7" s="2"/>
      <c r="B7" s="8">
        <v>2020</v>
      </c>
      <c r="C7" s="8">
        <v>2021</v>
      </c>
      <c r="D7" s="19"/>
      <c r="E7" s="8">
        <v>2020</v>
      </c>
      <c r="F7" s="8">
        <v>2021</v>
      </c>
      <c r="G7" s="19"/>
      <c r="H7" s="8">
        <v>2020</v>
      </c>
      <c r="I7" s="8">
        <v>2021</v>
      </c>
      <c r="J7" s="19"/>
      <c r="K7" s="8">
        <v>2020</v>
      </c>
      <c r="L7" s="8">
        <v>2021</v>
      </c>
      <c r="M7" s="19"/>
    </row>
    <row r="8" spans="1:13" x14ac:dyDescent="0.25">
      <c r="A8" s="9" t="s">
        <v>1</v>
      </c>
      <c r="B8" s="10">
        <v>11055503.439999999</v>
      </c>
      <c r="C8" s="10">
        <v>10811995.59</v>
      </c>
      <c r="D8" s="13">
        <f>(C8-B8)/B8</f>
        <v>-2.2025939508006669E-2</v>
      </c>
      <c r="E8" s="10">
        <v>1407154.77</v>
      </c>
      <c r="F8" s="10">
        <v>1425512.77</v>
      </c>
      <c r="G8" s="13">
        <f>(F8-E8)/E8</f>
        <v>1.3046183967382635E-2</v>
      </c>
      <c r="H8" s="10">
        <v>1920629.78</v>
      </c>
      <c r="I8" s="10">
        <v>1949630.07</v>
      </c>
      <c r="J8" s="13">
        <f>(I8-H8)/H8</f>
        <v>1.5099364959341636E-2</v>
      </c>
      <c r="K8" s="10">
        <v>14383287.989999998</v>
      </c>
      <c r="L8" s="10">
        <f>C8+F8+I8</f>
        <v>14187138.43</v>
      </c>
      <c r="M8" s="13">
        <f>(L8-K8)/K8</f>
        <v>-1.3637324103944238E-2</v>
      </c>
    </row>
    <row r="9" spans="1:13" x14ac:dyDescent="0.25">
      <c r="A9" s="6" t="s">
        <v>2</v>
      </c>
      <c r="B9" s="7">
        <v>3673645.2</v>
      </c>
      <c r="C9" s="7">
        <v>3492612.44</v>
      </c>
      <c r="D9" s="14">
        <f t="shared" ref="D9:D17" si="0">(C9-B9)/B9</f>
        <v>-4.9278781739728224E-2</v>
      </c>
      <c r="E9" s="7">
        <v>596585.84</v>
      </c>
      <c r="F9" s="7">
        <v>536125.75</v>
      </c>
      <c r="G9" s="14">
        <f t="shared" ref="G9:G17" si="1">(F9-E9)/E9</f>
        <v>-0.10134348813910832</v>
      </c>
      <c r="H9" s="7">
        <v>1878499.76</v>
      </c>
      <c r="I9" s="7">
        <v>1820390.79</v>
      </c>
      <c r="J9" s="14">
        <f t="shared" ref="J9:J17" si="2">(I9-H9)/H9</f>
        <v>-3.0933711697679413E-2</v>
      </c>
      <c r="K9" s="7">
        <v>6148730.7999999998</v>
      </c>
      <c r="L9" s="7">
        <f t="shared" ref="L9:L17" si="3">C9+F9+I9</f>
        <v>5849128.9800000004</v>
      </c>
      <c r="M9" s="14">
        <f t="shared" ref="M9:M17" si="4">(L9-K9)/K9</f>
        <v>-4.8725798826645551E-2</v>
      </c>
    </row>
    <row r="10" spans="1:13" x14ac:dyDescent="0.25">
      <c r="A10" s="4" t="s">
        <v>3</v>
      </c>
      <c r="B10" s="5">
        <v>4295567.75</v>
      </c>
      <c r="C10" s="5">
        <v>4408695.63</v>
      </c>
      <c r="D10" s="15">
        <f t="shared" si="0"/>
        <v>2.6335955241306552E-2</v>
      </c>
      <c r="E10" s="5">
        <v>2643342.4300000002</v>
      </c>
      <c r="F10" s="5">
        <v>2619973.4500000002</v>
      </c>
      <c r="G10" s="15">
        <f t="shared" si="1"/>
        <v>-8.8406934095178798E-3</v>
      </c>
      <c r="H10" s="5">
        <v>4350846.66</v>
      </c>
      <c r="I10" s="5">
        <v>4220845.96</v>
      </c>
      <c r="J10" s="15">
        <f t="shared" si="2"/>
        <v>-2.9879402828689942E-2</v>
      </c>
      <c r="K10" s="5">
        <v>11289756.84</v>
      </c>
      <c r="L10" s="5">
        <f t="shared" si="3"/>
        <v>11249515.039999999</v>
      </c>
      <c r="M10" s="15">
        <f t="shared" si="4"/>
        <v>-3.5644523234922699E-3</v>
      </c>
    </row>
    <row r="11" spans="1:13" x14ac:dyDescent="0.25">
      <c r="A11" s="6" t="s">
        <v>4</v>
      </c>
      <c r="B11" s="7">
        <v>1457108.05</v>
      </c>
      <c r="C11" s="7">
        <v>1373606.52</v>
      </c>
      <c r="D11" s="14">
        <f t="shared" si="0"/>
        <v>-5.730634045978953E-2</v>
      </c>
      <c r="E11" s="7">
        <v>1889194.09</v>
      </c>
      <c r="F11" s="7">
        <v>1806048.64</v>
      </c>
      <c r="G11" s="14">
        <f t="shared" si="1"/>
        <v>-4.4011068232804061E-2</v>
      </c>
      <c r="H11" s="7">
        <v>2240353.5299999998</v>
      </c>
      <c r="I11" s="7">
        <v>2167719.7000000002</v>
      </c>
      <c r="J11" s="14">
        <f t="shared" si="2"/>
        <v>-3.2420700138339156E-2</v>
      </c>
      <c r="K11" s="7">
        <v>5586655.6699999999</v>
      </c>
      <c r="L11" s="7">
        <f t="shared" si="3"/>
        <v>5347374.8600000003</v>
      </c>
      <c r="M11" s="14">
        <f t="shared" si="4"/>
        <v>-4.2830778221203597E-2</v>
      </c>
    </row>
    <row r="12" spans="1:13" x14ac:dyDescent="0.25">
      <c r="A12" s="4" t="s">
        <v>5</v>
      </c>
      <c r="B12" s="5">
        <v>31363664.609999999</v>
      </c>
      <c r="C12" s="5">
        <v>29894681.440000001</v>
      </c>
      <c r="D12" s="15">
        <f t="shared" si="0"/>
        <v>-4.6837102368822901E-2</v>
      </c>
      <c r="E12" s="5">
        <v>529942.36</v>
      </c>
      <c r="F12" s="5">
        <v>523013.3</v>
      </c>
      <c r="G12" s="15">
        <f t="shared" si="1"/>
        <v>-1.3075120094192882E-2</v>
      </c>
      <c r="H12" s="5">
        <v>3646236.45</v>
      </c>
      <c r="I12" s="5">
        <v>3333383.3</v>
      </c>
      <c r="J12" s="15">
        <f t="shared" si="2"/>
        <v>-8.5801662697985573E-2</v>
      </c>
      <c r="K12" s="5">
        <v>35539843.420000002</v>
      </c>
      <c r="L12" s="5">
        <f t="shared" si="3"/>
        <v>33751078.039999999</v>
      </c>
      <c r="M12" s="15">
        <f t="shared" si="4"/>
        <v>-5.0331267891669362E-2</v>
      </c>
    </row>
    <row r="13" spans="1:13" x14ac:dyDescent="0.25">
      <c r="A13" s="6" t="s">
        <v>6</v>
      </c>
      <c r="B13" s="7">
        <v>4604061.1900000004</v>
      </c>
      <c r="C13" s="7">
        <v>4441760.37</v>
      </c>
      <c r="D13" s="14">
        <f t="shared" si="0"/>
        <v>-3.5251664411523664E-2</v>
      </c>
      <c r="E13" s="7">
        <v>799900.78</v>
      </c>
      <c r="F13" s="7">
        <v>775880.81</v>
      </c>
      <c r="G13" s="14">
        <f t="shared" si="1"/>
        <v>-3.0028686807881313E-2</v>
      </c>
      <c r="H13" s="7">
        <v>2357563.91</v>
      </c>
      <c r="I13" s="7">
        <v>2184323.64</v>
      </c>
      <c r="J13" s="14">
        <f t="shared" si="2"/>
        <v>-7.3482746009629923E-2</v>
      </c>
      <c r="K13" s="7">
        <v>7761525.8800000008</v>
      </c>
      <c r="L13" s="7">
        <f t="shared" si="3"/>
        <v>7401964.8200000003</v>
      </c>
      <c r="M13" s="14">
        <f t="shared" si="4"/>
        <v>-4.6326078861183992E-2</v>
      </c>
    </row>
    <row r="14" spans="1:13" x14ac:dyDescent="0.25">
      <c r="A14" s="4" t="s">
        <v>7</v>
      </c>
      <c r="B14" s="5">
        <v>1268426.1200000001</v>
      </c>
      <c r="C14" s="5">
        <v>1183009.05</v>
      </c>
      <c r="D14" s="15">
        <f t="shared" si="0"/>
        <v>-6.734098947757404E-2</v>
      </c>
      <c r="E14" s="5">
        <v>26215.27</v>
      </c>
      <c r="F14" s="5">
        <v>11954.3</v>
      </c>
      <c r="G14" s="15">
        <f t="shared" si="1"/>
        <v>-0.54399477861566947</v>
      </c>
      <c r="H14" s="5">
        <v>2042017.65</v>
      </c>
      <c r="I14" s="5">
        <v>2012357.28</v>
      </c>
      <c r="J14" s="15">
        <f t="shared" si="2"/>
        <v>-1.4525031162193863E-2</v>
      </c>
      <c r="K14" s="5">
        <v>3336659.04</v>
      </c>
      <c r="L14" s="5">
        <f t="shared" si="3"/>
        <v>3207320.63</v>
      </c>
      <c r="M14" s="15">
        <f t="shared" si="4"/>
        <v>-3.8762848840557633E-2</v>
      </c>
    </row>
    <row r="15" spans="1:13" x14ac:dyDescent="0.25">
      <c r="A15" s="6" t="s">
        <v>8</v>
      </c>
      <c r="B15" s="7">
        <v>1169093.1599999999</v>
      </c>
      <c r="C15" s="7">
        <v>1216829.69</v>
      </c>
      <c r="D15" s="14">
        <f t="shared" si="0"/>
        <v>4.0832101010667129E-2</v>
      </c>
      <c r="E15" s="7">
        <v>628487.75</v>
      </c>
      <c r="F15" s="7">
        <v>594322.42000000004</v>
      </c>
      <c r="G15" s="14">
        <f t="shared" si="1"/>
        <v>-5.4361170921787987E-2</v>
      </c>
      <c r="H15" s="7">
        <v>3372130.15</v>
      </c>
      <c r="I15" s="7">
        <v>3201038.32</v>
      </c>
      <c r="J15" s="14">
        <f t="shared" si="2"/>
        <v>-5.0737018557839492E-2</v>
      </c>
      <c r="K15" s="7">
        <v>5169711.0599999996</v>
      </c>
      <c r="L15" s="7">
        <f t="shared" si="3"/>
        <v>5012190.43</v>
      </c>
      <c r="M15" s="14">
        <f t="shared" si="4"/>
        <v>-3.0469909859913893E-2</v>
      </c>
    </row>
    <row r="16" spans="1:13" x14ac:dyDescent="0.25">
      <c r="A16" s="4" t="s">
        <v>9</v>
      </c>
      <c r="B16" s="5">
        <v>4655232.8899999997</v>
      </c>
      <c r="C16" s="5">
        <v>4550455.51</v>
      </c>
      <c r="D16" s="15">
        <f t="shared" si="0"/>
        <v>-2.2507441083146302E-2</v>
      </c>
      <c r="E16" s="5">
        <v>1278212.5</v>
      </c>
      <c r="F16" s="5">
        <v>1187260.82</v>
      </c>
      <c r="G16" s="15">
        <f t="shared" si="1"/>
        <v>-7.1155367358713778E-2</v>
      </c>
      <c r="H16" s="5">
        <v>6987447.75</v>
      </c>
      <c r="I16" s="5">
        <v>6497162.1600000001</v>
      </c>
      <c r="J16" s="15">
        <f t="shared" si="2"/>
        <v>-7.016661985057418E-2</v>
      </c>
      <c r="K16" s="5">
        <v>12920893.140000001</v>
      </c>
      <c r="L16" s="5">
        <f t="shared" si="3"/>
        <v>12234878.49</v>
      </c>
      <c r="M16" s="15">
        <f t="shared" si="4"/>
        <v>-5.3093438864242504E-2</v>
      </c>
    </row>
    <row r="17" spans="1:13" ht="20.25" customHeight="1" x14ac:dyDescent="0.25">
      <c r="A17" s="11" t="s">
        <v>0</v>
      </c>
      <c r="B17" s="12">
        <v>63542302.409999996</v>
      </c>
      <c r="C17" s="12">
        <v>61373646.240000002</v>
      </c>
      <c r="D17" s="16">
        <f t="shared" si="0"/>
        <v>-3.4129329403378705E-2</v>
      </c>
      <c r="E17" s="12">
        <v>9799035.7899999991</v>
      </c>
      <c r="F17" s="12">
        <v>9480092.2599999998</v>
      </c>
      <c r="G17" s="16">
        <f t="shared" si="1"/>
        <v>-3.2548460566445114E-2</v>
      </c>
      <c r="H17" s="12">
        <v>28795725.640000001</v>
      </c>
      <c r="I17" s="12">
        <v>27386851.219999999</v>
      </c>
      <c r="J17" s="16">
        <f t="shared" si="2"/>
        <v>-4.8926512136333915E-2</v>
      </c>
      <c r="K17" s="12">
        <v>102137063.83999999</v>
      </c>
      <c r="L17" s="12">
        <f t="shared" si="3"/>
        <v>98240589.719999999</v>
      </c>
      <c r="M17" s="16">
        <f t="shared" si="4"/>
        <v>-3.8149462824816509E-2</v>
      </c>
    </row>
    <row r="18" spans="1:13" ht="18" customHeight="1" x14ac:dyDescent="0.25">
      <c r="A18" s="18" t="s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x14ac:dyDescent="0.25">
      <c r="A19" s="2" t="s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0">
    <mergeCell ref="A4:M4"/>
    <mergeCell ref="A18:M18"/>
    <mergeCell ref="J6:J7"/>
    <mergeCell ref="M6:M7"/>
    <mergeCell ref="D6:D7"/>
    <mergeCell ref="G6:G7"/>
    <mergeCell ref="B6:C6"/>
    <mergeCell ref="E6:F6"/>
    <mergeCell ref="H6:I6"/>
    <mergeCell ref="K6:L6"/>
  </mergeCells>
  <pageMargins left="0.24" right="0.16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1.3.1-21</vt:lpstr>
      <vt:lpstr>'1.3.1-21'!Área_de_impresión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2021-02-12T08:24:48Z</cp:lastPrinted>
  <dcterms:created xsi:type="dcterms:W3CDTF">2014-06-27T11:56:58Z</dcterms:created>
  <dcterms:modified xsi:type="dcterms:W3CDTF">2022-03-17T11:17:37Z</dcterms:modified>
</cp:coreProperties>
</file>