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COMISION DE ECONOMIA\ISSES 2021\2 CUADROS Y GRÁFICOS\Cuadros\1.5\"/>
    </mc:Choice>
  </mc:AlternateContent>
  <xr:revisionPtr revIDLastSave="0" documentId="13_ncr:1_{584C4FB3-27AF-4F63-8E08-21B7DB77D83A}" xr6:coauthVersionLast="47" xr6:coauthVersionMax="47" xr10:uidLastSave="{00000000-0000-0000-0000-000000000000}"/>
  <bookViews>
    <workbookView xWindow="-120" yWindow="-120" windowWidth="24240" windowHeight="13140" xr2:uid="{F213D651-82A8-412E-8364-CB523B62A9A2}"/>
  </bookViews>
  <sheets>
    <sheet name="1.5.1-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8" i="1" l="1"/>
  <c r="J18" i="1"/>
  <c r="I18" i="1"/>
  <c r="H18" i="1"/>
  <c r="G18" i="1"/>
  <c r="F18" i="1"/>
  <c r="E18" i="1"/>
  <c r="D18" i="1"/>
  <c r="C18" i="1"/>
  <c r="L18" i="1" s="1"/>
  <c r="B18" i="1"/>
  <c r="K17" i="1"/>
  <c r="J17" i="1"/>
  <c r="I17" i="1"/>
  <c r="H17" i="1"/>
  <c r="G17" i="1"/>
  <c r="F17" i="1"/>
  <c r="E17" i="1"/>
  <c r="D17" i="1"/>
  <c r="C17" i="1"/>
  <c r="B17" i="1"/>
  <c r="K12" i="1"/>
  <c r="J12" i="1"/>
  <c r="I12" i="1"/>
  <c r="H12" i="1"/>
  <c r="G12" i="1"/>
  <c r="F12" i="1"/>
  <c r="E12" i="1"/>
  <c r="D12" i="1"/>
  <c r="L12" i="1" s="1"/>
  <c r="C12" i="1"/>
  <c r="B12" i="1"/>
  <c r="L16" i="1"/>
  <c r="L15" i="1"/>
  <c r="L14" i="1"/>
  <c r="L13" i="1"/>
  <c r="L11" i="1"/>
  <c r="L10" i="1"/>
  <c r="L9" i="1"/>
  <c r="L17" i="1" l="1"/>
</calcChain>
</file>

<file path=xl/sharedStrings.xml><?xml version="1.0" encoding="utf-8"?>
<sst xmlns="http://schemas.openxmlformats.org/spreadsheetml/2006/main" count="27" uniqueCount="27">
  <si>
    <t>(millones de euros)</t>
  </si>
  <si>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</si>
  <si>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</si>
  <si>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</si>
  <si>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</si>
  <si>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</si>
  <si>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</si>
  <si>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</si>
  <si>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</si>
  <si>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</si>
  <si>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Total</t>
  </si>
  <si>
    <t>Vivienda</t>
  </si>
  <si>
    <t>Equip. social</t>
  </si>
  <si>
    <t>Resto edificación</t>
  </si>
  <si>
    <t>Total Edificación</t>
  </si>
  <si>
    <t>Transportes</t>
  </si>
  <si>
    <t>Urbanización</t>
  </si>
  <si>
    <t>Hidráulicas</t>
  </si>
  <si>
    <t>Medio ambiente</t>
  </si>
  <si>
    <t>Total Obra Civil</t>
  </si>
  <si>
    <t>Varias</t>
  </si>
  <si>
    <t xml:space="preserve">Total </t>
  </si>
  <si>
    <t>Cuadro 1.5.1-5</t>
  </si>
  <si>
    <t>Fuente:    Cámara de Contratistas de Castilla y León.</t>
  </si>
  <si>
    <t>CES. Informe de Situación Económica y Social de Castilla y León en 2021</t>
  </si>
  <si>
    <r>
      <t>Licitación oficial por tipos y por provincias, según fecha de apertura, 2021</t>
    </r>
    <r>
      <rPr>
        <b/>
        <vertAlign val="superscript"/>
        <sz val="11"/>
        <color rgb="FF000000"/>
        <rFont val="Myriad Pro"/>
        <family val="2"/>
      </rPr>
      <t>(1)</t>
    </r>
  </si>
  <si>
    <r>
      <t xml:space="preserve">Nota: </t>
    </r>
    <r>
      <rPr>
        <vertAlign val="superscript"/>
        <sz val="9"/>
        <rFont val="Calibri"/>
        <family val="2"/>
        <scheme val="minor"/>
      </rPr>
      <t>(1)</t>
    </r>
    <r>
      <rPr>
        <sz val="9"/>
        <rFont val="Calibri"/>
        <family val="2"/>
        <scheme val="minor"/>
      </rPr>
      <t xml:space="preserve"> Datos 2021 por fecha de apertura provisionales a 05/01/2022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</si>
</sst>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0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000000"/>
      <name val="Myriad Pro"/>
      <family val="2"/>
    </font>
    <font>
      <sz val="11"/>
      <color rgb="FFFFFFFF"/>
      <name val="Myriad Pro"/>
      <family val="2"/>
    </font>
    <font>
      <sz val="11"/>
      <name val="Myriad Pro"/>
      <family val="2"/>
    </font>
    <font>
      <sz val="11"/>
      <color rgb="FF000000"/>
      <name val="Myriad Pro"/>
      <family val="2"/>
    </font>
    <font>
      <sz val="11"/>
      <color theme="1"/>
      <name val="Myriad Pro"/>
      <family val="2"/>
    </font>
    <font>
      <sz val="11"/>
      <color theme="1"/>
      <name val="Calibri"/>
      <family val="2"/>
      <scheme val="minor"/>
    </font>
    <font>
      <b/>
      <vertAlign val="superscript"/>
      <sz val="11"/>
      <color rgb="FF000000"/>
      <name val="Myriad Pro"/>
      <family val="2"/>
    </font>
    <font>
      <b/>
      <sz val="11"/>
      <color theme="1"/>
      <name val="Calibri"/>
      <family val="2"/>
      <scheme val="minor"/>
    </font>
    <font>
      <b/>
      <sz val="11"/>
      <name val="Myriad Pro"/>
      <family val="2"/>
    </font>
    <font>
      <b/>
      <sz val="11"/>
      <color theme="1"/>
      <name val="Myriad Pro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rgb="FFFFFFFF"/>
      <name val="Myriad Pro"/>
      <family val="2"/>
    </font>
    <font>
      <sz val="9"/>
      <color rgb="FF000000"/>
      <name val="Calibri"/>
      <family val="2"/>
      <scheme val="minor"/>
    </font>
    <font>
      <sz val="9"/>
      <name val="Calibri"/>
      <family val="2"/>
      <scheme val="minor"/>
    </font>
    <font>
      <vertAlign val="superscript"/>
      <sz val="9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rgb="FF4F81BD"/>
        <bgColor rgb="FFFFFFFF"/>
      </patternFill>
    </fill>
    <fill>
      <patternFill patternType="solid">
        <fgColor rgb="FFB8CCE4"/>
        <bgColor rgb="FF000000"/>
      </patternFill>
    </fill>
    <fill>
      <patternFill patternType="solid">
        <fgColor rgb="FF4F81BD"/>
        <bgColor rgb="FF000000"/>
      </patternFill>
    </fill>
    <fill>
      <patternFill patternType="solid">
        <fgColor rgb="FFD8D8D8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CCC0DA"/>
        <bgColor rgb="FF000000"/>
      </patternFill>
    </fill>
    <fill>
      <patternFill patternType="solid">
        <fgColor rgb="FFDEEAF6"/>
        <bgColor rgb="FF000000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0"/>
        <bgColor rgb="FF000000"/>
      </patternFill>
    </fill>
  </fills>
  <borders count="5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7" fillId="10" borderId="0" applyNumberFormat="0" applyBorder="0" applyAlignment="0" applyProtection="0"/>
  </cellStyleXfs>
  <cellXfs count="39">
    <xf numFmtId="0" fontId="0" fillId="0" borderId="0" xfId="0"/>
    <xf numFmtId="0" fontId="3" fillId="3" borderId="0" xfId="1" applyFont="1" applyFill="1"/>
    <xf numFmtId="0" fontId="5" fillId="0" borderId="0" xfId="0" applyFont="1"/>
    <xf numFmtId="0" fontId="5" fillId="4" borderId="0" xfId="0" applyFont="1" applyFill="1"/>
    <xf numFmtId="0" fontId="4" fillId="6" borderId="1" xfId="0" applyFont="1" applyFill="1" applyBorder="1" applyAlignment="1">
      <alignment vertical="center" wrapText="1"/>
    </xf>
    <xf numFmtId="0" fontId="6" fillId="0" borderId="0" xfId="0" applyFont="1"/>
    <xf numFmtId="0" fontId="6" fillId="4" borderId="0" xfId="0" applyFont="1" applyFill="1"/>
    <xf numFmtId="0" fontId="4" fillId="0" borderId="0" xfId="0" applyFont="1" applyBorder="1" applyAlignment="1">
      <alignment vertical="center" wrapText="1"/>
    </xf>
    <xf numFmtId="0" fontId="4" fillId="6" borderId="0" xfId="0" applyFont="1" applyFill="1" applyBorder="1" applyAlignment="1">
      <alignment vertical="center" wrapText="1"/>
    </xf>
    <xf numFmtId="0" fontId="10" fillId="9" borderId="0" xfId="0" applyFont="1" applyFill="1" applyBorder="1" applyAlignment="1">
      <alignment vertical="center" wrapText="1"/>
    </xf>
    <xf numFmtId="0" fontId="11" fillId="0" borderId="0" xfId="0" applyFont="1"/>
    <xf numFmtId="0" fontId="9" fillId="0" borderId="0" xfId="0" applyFont="1"/>
    <xf numFmtId="2" fontId="9" fillId="10" borderId="2" xfId="2" applyNumberFormat="1" applyFont="1" applyBorder="1" applyAlignment="1">
      <alignment horizontal="center" vertical="center" wrapText="1"/>
    </xf>
    <xf numFmtId="0" fontId="16" fillId="3" borderId="0" xfId="1" applyFont="1" applyFill="1"/>
    <xf numFmtId="0" fontId="11" fillId="4" borderId="0" xfId="0" applyFont="1" applyFill="1"/>
    <xf numFmtId="0" fontId="2" fillId="4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3" fillId="5" borderId="0" xfId="0" applyFont="1" applyFill="1" applyAlignment="1">
      <alignment horizontal="center" vertical="center" wrapText="1"/>
    </xf>
    <xf numFmtId="0" fontId="3" fillId="5" borderId="0" xfId="0" applyFont="1" applyFill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center" vertical="center"/>
    </xf>
    <xf numFmtId="0" fontId="16" fillId="5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18" fillId="0" borderId="4" xfId="0" applyFont="1" applyBorder="1" applyAlignment="1">
      <alignment horizontal="justify" vertical="center"/>
    </xf>
    <xf numFmtId="0" fontId="17" fillId="0" borderId="3" xfId="0" applyFont="1" applyBorder="1" applyAlignment="1">
      <alignment horizontal="justify" vertical="center"/>
    </xf>
    <xf numFmtId="164" fontId="12" fillId="6" borderId="1" xfId="0" applyNumberFormat="1" applyFont="1" applyFill="1" applyBorder="1" applyAlignment="1">
      <alignment horizontal="right" vertical="center" indent="2"/>
    </xf>
    <xf numFmtId="164" fontId="12" fillId="7" borderId="1" xfId="0" applyNumberFormat="1" applyFont="1" applyFill="1" applyBorder="1" applyAlignment="1">
      <alignment horizontal="right" vertical="center" indent="2"/>
    </xf>
    <xf numFmtId="164" fontId="13" fillId="7" borderId="1" xfId="0" applyNumberFormat="1" applyFont="1" applyFill="1" applyBorder="1" applyAlignment="1">
      <alignment horizontal="right" vertical="center" indent="2"/>
    </xf>
    <xf numFmtId="164" fontId="15" fillId="8" borderId="1" xfId="0" applyNumberFormat="1" applyFont="1" applyFill="1" applyBorder="1" applyAlignment="1">
      <alignment horizontal="right" vertical="center" indent="2"/>
    </xf>
    <xf numFmtId="164" fontId="12" fillId="0" borderId="0" xfId="0" applyNumberFormat="1" applyFont="1" applyBorder="1" applyAlignment="1">
      <alignment horizontal="right" vertical="center" indent="2"/>
    </xf>
    <xf numFmtId="164" fontId="13" fillId="0" borderId="0" xfId="0" applyNumberFormat="1" applyFont="1" applyBorder="1" applyAlignment="1">
      <alignment horizontal="right" vertical="center" indent="2"/>
    </xf>
    <xf numFmtId="164" fontId="15" fillId="11" borderId="0" xfId="0" applyNumberFormat="1" applyFont="1" applyFill="1" applyBorder="1" applyAlignment="1">
      <alignment horizontal="right" vertical="center" indent="2"/>
    </xf>
    <xf numFmtId="164" fontId="12" fillId="6" borderId="0" xfId="0" applyNumberFormat="1" applyFont="1" applyFill="1" applyBorder="1" applyAlignment="1">
      <alignment horizontal="right" vertical="center" indent="2"/>
    </xf>
    <xf numFmtId="164" fontId="12" fillId="7" borderId="0" xfId="0" applyNumberFormat="1" applyFont="1" applyFill="1" applyBorder="1" applyAlignment="1">
      <alignment horizontal="right" vertical="center" indent="2"/>
    </xf>
    <xf numFmtId="164" fontId="13" fillId="7" borderId="0" xfId="0" applyNumberFormat="1" applyFont="1" applyFill="1" applyBorder="1" applyAlignment="1">
      <alignment horizontal="right" vertical="center" indent="2"/>
    </xf>
    <xf numFmtId="164" fontId="15" fillId="8" borderId="0" xfId="0" applyNumberFormat="1" applyFont="1" applyFill="1" applyBorder="1" applyAlignment="1">
      <alignment horizontal="right" vertical="center" indent="2"/>
    </xf>
    <xf numFmtId="164" fontId="14" fillId="9" borderId="0" xfId="0" applyNumberFormat="1" applyFont="1" applyFill="1" applyBorder="1" applyAlignment="1">
      <alignment horizontal="right" vertical="center" indent="2"/>
    </xf>
    <xf numFmtId="164" fontId="9" fillId="10" borderId="2" xfId="2" applyNumberFormat="1" applyFont="1" applyBorder="1" applyAlignment="1">
      <alignment horizontal="right" vertical="center" indent="2"/>
    </xf>
  </cellXfs>
  <cellStyles count="3">
    <cellStyle name="40% - Énfasis1" xfId="2" builtinId="31"/>
    <cellStyle name="Énfasis1" xfId="1" builtinId="29"/>
    <cellStyle name="Normal" xfId="0" builtinId="0"/>
  </cellStyles>
  <dxfs count="0"/>
  <tableStyles count="0" defaultTableStyle="TableStyleMedium2" defaultPivotStyle="PivotStyleLight16"/>
  <colors>
    <mruColors>
      <color rgb="FFDEEAF6"/>
      <color rgb="FFCCC0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837B90-6B36-4741-8D2B-4F8007888550}">
  <dimension ref="A1:N20"/>
  <sheetViews>
    <sheetView tabSelected="1" workbookViewId="0">
      <selection activeCell="Q11" sqref="Q11"/>
    </sheetView>
  </sheetViews>
  <sheetFormatPr baseColWidth="10" defaultRowHeight="15" x14ac:dyDescent="0.25"/>
  <cols>
    <col min="1" max="1" width="17.7109375" customWidth="1"/>
    <col min="2" max="10" width="10.7109375" customWidth="1"/>
    <col min="11" max="11" width="10.140625" customWidth="1"/>
    <col min="12" max="12" width="10.7109375" style="11" customWidth="1"/>
  </cols>
  <sheetData>
    <row r="1" spans="1:14" x14ac:dyDescent="0.25">
      <c r="A1" s="1" t="s">
        <v>24</v>
      </c>
      <c r="B1" s="1"/>
      <c r="C1" s="1"/>
      <c r="D1" s="1"/>
      <c r="E1" s="1"/>
      <c r="F1" s="1"/>
      <c r="G1" s="1"/>
      <c r="H1" s="1"/>
      <c r="I1" s="1"/>
      <c r="J1" s="1"/>
      <c r="K1" s="1"/>
      <c r="L1" s="13"/>
      <c r="M1" s="5"/>
      <c r="N1" s="5"/>
    </row>
    <row r="2" spans="1:14" x14ac:dyDescent="0.25">
      <c r="A2" s="2"/>
      <c r="B2" s="2"/>
      <c r="C2" s="2"/>
      <c r="D2" s="2"/>
      <c r="E2" s="2"/>
      <c r="F2" s="2"/>
      <c r="G2" s="2"/>
      <c r="H2" s="2"/>
      <c r="I2" s="2"/>
      <c r="J2" s="5"/>
      <c r="K2" s="5"/>
      <c r="L2" s="10"/>
      <c r="M2" s="5"/>
      <c r="N2" s="5"/>
    </row>
    <row r="3" spans="1:14" ht="15" customHeight="1" x14ac:dyDescent="0.25">
      <c r="A3" s="15" t="s">
        <v>22</v>
      </c>
      <c r="B3" s="15"/>
      <c r="C3" s="15"/>
      <c r="D3" s="15"/>
      <c r="E3" s="15"/>
      <c r="F3" s="15"/>
      <c r="G3" s="3"/>
      <c r="H3" s="6"/>
      <c r="I3" s="6"/>
      <c r="J3" s="6"/>
      <c r="K3" s="6"/>
      <c r="L3" s="14"/>
      <c r="M3" s="5"/>
      <c r="N3" s="5"/>
    </row>
    <row r="4" spans="1:14" ht="15" customHeight="1" x14ac:dyDescent="0.25">
      <c r="A4" s="15" t="s">
        <v>25</v>
      </c>
      <c r="B4" s="15"/>
      <c r="C4" s="15"/>
      <c r="D4" s="15"/>
      <c r="E4" s="15"/>
      <c r="F4" s="15"/>
      <c r="G4" s="19"/>
      <c r="H4" s="6"/>
      <c r="I4" s="6"/>
      <c r="J4" s="6"/>
      <c r="K4" s="6"/>
      <c r="L4" s="14"/>
      <c r="M4" s="5"/>
      <c r="N4" s="5"/>
    </row>
    <row r="5" spans="1:14" ht="15" customHeight="1" x14ac:dyDescent="0.25">
      <c r="A5" s="15" t="s">
        <v>0</v>
      </c>
      <c r="B5" s="15"/>
      <c r="C5" s="15"/>
      <c r="D5" s="15"/>
      <c r="E5" s="15"/>
      <c r="F5" s="15"/>
      <c r="G5" s="6"/>
      <c r="H5" s="6"/>
      <c r="I5" s="6"/>
      <c r="J5" s="6"/>
      <c r="K5" s="6"/>
      <c r="L5" s="14"/>
      <c r="M5" s="5"/>
      <c r="N5" s="5"/>
    </row>
    <row r="6" spans="1:14" x14ac:dyDescent="0.25">
      <c r="A6" s="16"/>
      <c r="B6" s="16"/>
      <c r="C6" s="16"/>
      <c r="D6" s="16"/>
      <c r="E6" s="16"/>
      <c r="F6" s="16"/>
      <c r="G6" s="2"/>
      <c r="H6" s="2"/>
      <c r="I6" s="2"/>
      <c r="J6" s="5"/>
      <c r="K6" s="5"/>
      <c r="L6" s="10"/>
      <c r="M6" s="5"/>
      <c r="N6" s="5"/>
    </row>
    <row r="7" spans="1:14" x14ac:dyDescent="0.25">
      <c r="A7" s="16"/>
      <c r="B7" s="17" t="s">
        <v>1</v>
      </c>
      <c r="C7" s="17" t="s">
        <v>2</v>
      </c>
      <c r="D7" s="18" t="s">
        <v>3</v>
      </c>
      <c r="E7" s="18" t="s">
        <v>4</v>
      </c>
      <c r="F7" s="18" t="s">
        <v>5</v>
      </c>
      <c r="G7" s="17" t="s">
        <v>6</v>
      </c>
      <c r="H7" s="17" t="s">
        <v>7</v>
      </c>
      <c r="I7" s="18" t="s">
        <v>8</v>
      </c>
      <c r="J7" s="18" t="s">
        <v>9</v>
      </c>
      <c r="K7" s="18" t="s">
        <v>20</v>
      </c>
      <c r="L7" s="21" t="s">
        <v>10</v>
      </c>
      <c r="M7" s="5"/>
      <c r="N7" s="5"/>
    </row>
    <row r="8" spans="1:14" x14ac:dyDescent="0.25">
      <c r="A8" s="16"/>
      <c r="B8" s="17"/>
      <c r="C8" s="17"/>
      <c r="D8" s="18"/>
      <c r="E8" s="20"/>
      <c r="F8" s="20"/>
      <c r="G8" s="17"/>
      <c r="H8" s="17"/>
      <c r="I8" s="18"/>
      <c r="J8" s="20"/>
      <c r="K8" s="23"/>
      <c r="L8" s="22"/>
      <c r="M8" s="5"/>
      <c r="N8" s="5"/>
    </row>
    <row r="9" spans="1:14" ht="20.100000000000001" customHeight="1" x14ac:dyDescent="0.25">
      <c r="A9" s="4" t="s">
        <v>11</v>
      </c>
      <c r="B9" s="26">
        <v>2.1265654199999999</v>
      </c>
      <c r="C9" s="26">
        <v>0.69762795</v>
      </c>
      <c r="D9" s="26">
        <v>0.84964788000000013</v>
      </c>
      <c r="E9" s="26">
        <v>0.40692909999999999</v>
      </c>
      <c r="F9" s="27">
        <v>0.75258992000000002</v>
      </c>
      <c r="G9" s="28">
        <v>0.40035689999999996</v>
      </c>
      <c r="H9" s="28">
        <v>1.82818971</v>
      </c>
      <c r="I9" s="28">
        <v>10.184427639999999</v>
      </c>
      <c r="J9" s="28">
        <v>2.4086375200000001</v>
      </c>
      <c r="K9" s="28">
        <v>0.53239999999999998</v>
      </c>
      <c r="L9" s="29">
        <f>SUM(B9:K9)</f>
        <v>20.187372039999996</v>
      </c>
      <c r="M9" s="5"/>
      <c r="N9" s="5"/>
    </row>
    <row r="10" spans="1:14" ht="20.100000000000001" customHeight="1" x14ac:dyDescent="0.25">
      <c r="A10" s="7" t="s">
        <v>12</v>
      </c>
      <c r="B10" s="30">
        <v>16.229107509999999</v>
      </c>
      <c r="C10" s="30">
        <v>21.735095019999996</v>
      </c>
      <c r="D10" s="30">
        <v>40.243179189999992</v>
      </c>
      <c r="E10" s="30">
        <v>13.578357720000001</v>
      </c>
      <c r="F10" s="30">
        <v>34.741836260000007</v>
      </c>
      <c r="G10" s="31">
        <v>34.010631579999995</v>
      </c>
      <c r="H10" s="31">
        <v>15.697092319999996</v>
      </c>
      <c r="I10" s="31">
        <v>28.491273959999997</v>
      </c>
      <c r="J10" s="31">
        <v>12.116772029999998</v>
      </c>
      <c r="K10" s="31">
        <v>1.198102E-2</v>
      </c>
      <c r="L10" s="32">
        <f t="shared" ref="L10:L18" si="0">SUM(B10:K10)</f>
        <v>216.85532660999999</v>
      </c>
      <c r="M10" s="5"/>
      <c r="N10" s="5"/>
    </row>
    <row r="11" spans="1:14" ht="20.100000000000001" customHeight="1" x14ac:dyDescent="0.25">
      <c r="A11" s="8" t="s">
        <v>13</v>
      </c>
      <c r="B11" s="33">
        <v>16.840106249999995</v>
      </c>
      <c r="C11" s="33">
        <v>16.84707216</v>
      </c>
      <c r="D11" s="33">
        <v>15.988705780000004</v>
      </c>
      <c r="E11" s="33">
        <v>13.23877265</v>
      </c>
      <c r="F11" s="34">
        <v>10.14870601</v>
      </c>
      <c r="G11" s="35">
        <v>3.5432684600000002</v>
      </c>
      <c r="H11" s="35">
        <v>11.013656379999999</v>
      </c>
      <c r="I11" s="35">
        <v>7.7556734699999978</v>
      </c>
      <c r="J11" s="35">
        <v>8.861529749999999</v>
      </c>
      <c r="K11" s="35"/>
      <c r="L11" s="36">
        <f t="shared" si="0"/>
        <v>104.23749091000001</v>
      </c>
      <c r="M11" s="5"/>
      <c r="N11" s="5"/>
    </row>
    <row r="12" spans="1:14" s="11" customFormat="1" ht="32.450000000000003" customHeight="1" x14ac:dyDescent="0.25">
      <c r="A12" s="9" t="s">
        <v>14</v>
      </c>
      <c r="B12" s="37">
        <f>SUM(B9:B11)</f>
        <v>35.195779179999988</v>
      </c>
      <c r="C12" s="37">
        <f t="shared" ref="C12:K12" si="1">SUM(C9:C11)</f>
        <v>39.279795129999997</v>
      </c>
      <c r="D12" s="37">
        <f t="shared" si="1"/>
        <v>57.081532849999995</v>
      </c>
      <c r="E12" s="37">
        <f t="shared" si="1"/>
        <v>27.22405947</v>
      </c>
      <c r="F12" s="37">
        <f t="shared" si="1"/>
        <v>45.643132190000003</v>
      </c>
      <c r="G12" s="37">
        <f t="shared" si="1"/>
        <v>37.954256939999993</v>
      </c>
      <c r="H12" s="37">
        <f t="shared" si="1"/>
        <v>28.538938409999993</v>
      </c>
      <c r="I12" s="37">
        <f t="shared" si="1"/>
        <v>46.431375069999994</v>
      </c>
      <c r="J12" s="37">
        <f t="shared" si="1"/>
        <v>23.386939299999998</v>
      </c>
      <c r="K12" s="37">
        <f t="shared" si="1"/>
        <v>0.54438101999999999</v>
      </c>
      <c r="L12" s="37">
        <f t="shared" si="0"/>
        <v>341.28018956</v>
      </c>
      <c r="M12" s="10"/>
      <c r="N12" s="10"/>
    </row>
    <row r="13" spans="1:14" ht="20.100000000000001" customHeight="1" x14ac:dyDescent="0.25">
      <c r="A13" s="8" t="s">
        <v>15</v>
      </c>
      <c r="B13" s="33">
        <v>19.350510829999997</v>
      </c>
      <c r="C13" s="33">
        <v>64.074186650000001</v>
      </c>
      <c r="D13" s="33">
        <v>51.686949700000014</v>
      </c>
      <c r="E13" s="33">
        <v>213.35176578000002</v>
      </c>
      <c r="F13" s="33">
        <v>39.640110290000017</v>
      </c>
      <c r="G13" s="35">
        <v>23.008636619999997</v>
      </c>
      <c r="H13" s="35">
        <v>81.321080839999979</v>
      </c>
      <c r="I13" s="35">
        <v>64.51974774</v>
      </c>
      <c r="J13" s="35">
        <v>28.275879439999997</v>
      </c>
      <c r="K13" s="35">
        <v>31.009386019999997</v>
      </c>
      <c r="L13" s="36">
        <f t="shared" si="0"/>
        <v>616.23825391000003</v>
      </c>
      <c r="M13" s="5"/>
      <c r="N13" s="5"/>
    </row>
    <row r="14" spans="1:14" ht="20.100000000000001" customHeight="1" x14ac:dyDescent="0.25">
      <c r="A14" s="7" t="s">
        <v>16</v>
      </c>
      <c r="B14" s="30">
        <v>3.2786193299999988</v>
      </c>
      <c r="C14" s="30">
        <v>25.900050740000001</v>
      </c>
      <c r="D14" s="30">
        <v>45.456086919999997</v>
      </c>
      <c r="E14" s="30">
        <v>7.815614550000002</v>
      </c>
      <c r="F14" s="30">
        <v>21.938326379999985</v>
      </c>
      <c r="G14" s="31">
        <v>7.6643848600000002</v>
      </c>
      <c r="H14" s="31">
        <v>6.1489873800000003</v>
      </c>
      <c r="I14" s="31">
        <v>33.457869120000005</v>
      </c>
      <c r="J14" s="31">
        <v>6.7148066799999997</v>
      </c>
      <c r="K14" s="31">
        <v>7.5275690000000006E-2</v>
      </c>
      <c r="L14" s="32">
        <f t="shared" si="0"/>
        <v>158.45002165000002</v>
      </c>
      <c r="M14" s="5"/>
      <c r="N14" s="5"/>
    </row>
    <row r="15" spans="1:14" ht="26.25" customHeight="1" x14ac:dyDescent="0.25">
      <c r="A15" s="8" t="s">
        <v>17</v>
      </c>
      <c r="B15" s="33">
        <v>7.3923544800000007</v>
      </c>
      <c r="C15" s="33">
        <v>9.4432314200000036</v>
      </c>
      <c r="D15" s="33">
        <v>18.934825489999994</v>
      </c>
      <c r="E15" s="33">
        <v>21.367197120000007</v>
      </c>
      <c r="F15" s="33">
        <v>16.732067570000005</v>
      </c>
      <c r="G15" s="35">
        <v>7.0030054100000001</v>
      </c>
      <c r="H15" s="35">
        <v>29.108601300000004</v>
      </c>
      <c r="I15" s="35">
        <v>14.540552669999999</v>
      </c>
      <c r="J15" s="35">
        <v>10.63174489</v>
      </c>
      <c r="K15" s="35">
        <v>27.394302140000004</v>
      </c>
      <c r="L15" s="36">
        <f t="shared" si="0"/>
        <v>162.54788249000001</v>
      </c>
      <c r="M15" s="5"/>
      <c r="N15" s="5"/>
    </row>
    <row r="16" spans="1:14" ht="27.75" customHeight="1" x14ac:dyDescent="0.25">
      <c r="A16" s="7" t="s">
        <v>18</v>
      </c>
      <c r="B16" s="30">
        <v>10.872979240000001</v>
      </c>
      <c r="C16" s="30">
        <v>11.813992079999995</v>
      </c>
      <c r="D16" s="30">
        <v>14.734768020000001</v>
      </c>
      <c r="E16" s="30">
        <v>5.1371628700000009</v>
      </c>
      <c r="F16" s="30">
        <v>17.768988159999999</v>
      </c>
      <c r="G16" s="31">
        <v>11.964552029999998</v>
      </c>
      <c r="H16" s="31">
        <v>16.03502379</v>
      </c>
      <c r="I16" s="31">
        <v>1.5272314500000002</v>
      </c>
      <c r="J16" s="31">
        <v>14.962142340000005</v>
      </c>
      <c r="K16" s="31">
        <v>3.9629580799999999</v>
      </c>
      <c r="L16" s="32">
        <f t="shared" si="0"/>
        <v>108.77979805999999</v>
      </c>
      <c r="M16" s="5"/>
      <c r="N16" s="5"/>
    </row>
    <row r="17" spans="1:14" s="11" customFormat="1" ht="30.6" customHeight="1" x14ac:dyDescent="0.25">
      <c r="A17" s="9" t="s">
        <v>19</v>
      </c>
      <c r="B17" s="37">
        <f>SUM(B13:B16)</f>
        <v>40.894463879999996</v>
      </c>
      <c r="C17" s="37">
        <f t="shared" ref="C17:K17" si="2">SUM(C13:C16)</f>
        <v>111.23146088999999</v>
      </c>
      <c r="D17" s="37">
        <f t="shared" si="2"/>
        <v>130.81263013</v>
      </c>
      <c r="E17" s="37">
        <f t="shared" si="2"/>
        <v>247.67174032000003</v>
      </c>
      <c r="F17" s="37">
        <f t="shared" si="2"/>
        <v>96.079492399999992</v>
      </c>
      <c r="G17" s="37">
        <f t="shared" si="2"/>
        <v>49.640578919999996</v>
      </c>
      <c r="H17" s="37">
        <f t="shared" si="2"/>
        <v>132.61369330999997</v>
      </c>
      <c r="I17" s="37">
        <f t="shared" si="2"/>
        <v>114.04540098000001</v>
      </c>
      <c r="J17" s="37">
        <f t="shared" si="2"/>
        <v>60.584573350000007</v>
      </c>
      <c r="K17" s="37">
        <f t="shared" si="2"/>
        <v>62.441921929999999</v>
      </c>
      <c r="L17" s="37">
        <f t="shared" si="0"/>
        <v>1046.0159561100002</v>
      </c>
      <c r="M17" s="10"/>
      <c r="N17" s="10"/>
    </row>
    <row r="18" spans="1:14" s="11" customFormat="1" ht="31.9" customHeight="1" thickBot="1" x14ac:dyDescent="0.3">
      <c r="A18" s="12" t="s">
        <v>21</v>
      </c>
      <c r="B18" s="38">
        <f>SUM(B17,B12)</f>
        <v>76.090243059999978</v>
      </c>
      <c r="C18" s="38">
        <f t="shared" ref="C18:K18" si="3">SUM(C17,C12)</f>
        <v>150.51125601999999</v>
      </c>
      <c r="D18" s="38">
        <f t="shared" si="3"/>
        <v>187.89416298</v>
      </c>
      <c r="E18" s="38">
        <f t="shared" si="3"/>
        <v>274.89579979000001</v>
      </c>
      <c r="F18" s="38">
        <f t="shared" si="3"/>
        <v>141.72262459000001</v>
      </c>
      <c r="G18" s="38">
        <f t="shared" si="3"/>
        <v>87.594835859999989</v>
      </c>
      <c r="H18" s="38">
        <f t="shared" si="3"/>
        <v>161.15263171999996</v>
      </c>
      <c r="I18" s="38">
        <f t="shared" si="3"/>
        <v>160.47677605000001</v>
      </c>
      <c r="J18" s="38">
        <f t="shared" si="3"/>
        <v>83.971512650000008</v>
      </c>
      <c r="K18" s="38">
        <f t="shared" si="3"/>
        <v>62.986302950000002</v>
      </c>
      <c r="L18" s="38">
        <f t="shared" si="0"/>
        <v>1387.2961456700002</v>
      </c>
      <c r="M18" s="10"/>
      <c r="N18" s="10"/>
    </row>
    <row r="19" spans="1:14" ht="18" customHeight="1" x14ac:dyDescent="0.25">
      <c r="A19" s="24" t="s">
        <v>26</v>
      </c>
      <c r="B19" s="24"/>
      <c r="C19" s="24"/>
      <c r="D19" s="24"/>
      <c r="E19" s="24"/>
      <c r="F19" s="24"/>
      <c r="G19" s="25"/>
      <c r="H19" s="25"/>
      <c r="I19" s="25"/>
      <c r="J19" s="25"/>
      <c r="K19" s="25"/>
      <c r="L19" s="25"/>
    </row>
    <row r="20" spans="1:14" x14ac:dyDescent="0.25">
      <c r="A20" s="16" t="s">
        <v>23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</row>
  </sheetData>
  <mergeCells count="19">
    <mergeCell ref="J7:J8"/>
    <mergeCell ref="L7:L8"/>
    <mergeCell ref="A20:L20"/>
    <mergeCell ref="K7:K8"/>
    <mergeCell ref="H7:H8"/>
    <mergeCell ref="I7:I8"/>
    <mergeCell ref="A19:F19"/>
    <mergeCell ref="G19:L19"/>
    <mergeCell ref="A3:F3"/>
    <mergeCell ref="A5:F5"/>
    <mergeCell ref="A6:F6"/>
    <mergeCell ref="A7:A8"/>
    <mergeCell ref="B7:B8"/>
    <mergeCell ref="C7:C8"/>
    <mergeCell ref="D7:D8"/>
    <mergeCell ref="A4:G4"/>
    <mergeCell ref="E7:E8"/>
    <mergeCell ref="F7:F8"/>
    <mergeCell ref="G7:G8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1.5.1-5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Buisán Pérez</dc:creator>
  <cp:lastModifiedBy>Mª Jesús Fraile Gil</cp:lastModifiedBy>
  <dcterms:created xsi:type="dcterms:W3CDTF">2018-05-21T11:57:55Z</dcterms:created>
  <dcterms:modified xsi:type="dcterms:W3CDTF">2022-03-15T12:00:06Z</dcterms:modified>
</cp:coreProperties>
</file>