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Gráficos\G 1.8\1.8.1\"/>
    </mc:Choice>
  </mc:AlternateContent>
  <xr:revisionPtr revIDLastSave="0" documentId="13_ncr:1_{A7AFFA8F-0611-41BD-A5DA-E6CB497FC61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2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5" l="1"/>
  <c r="K17" i="5"/>
  <c r="K10" i="5" l="1"/>
  <c r="K11" i="5"/>
  <c r="K12" i="5"/>
  <c r="K13" i="5"/>
  <c r="K14" i="5"/>
  <c r="K15" i="5"/>
  <c r="K16" i="5"/>
</calcChain>
</file>

<file path=xl/sharedStrings.xml><?xml version="1.0" encoding="utf-8"?>
<sst xmlns="http://schemas.openxmlformats.org/spreadsheetml/2006/main" count="11" uniqueCount="11">
  <si>
    <t>Fuente: Consejería de Economía y Hacienda de la Junta de Castilla y León.</t>
  </si>
  <si>
    <t>CES. Informe de Situación Económica y Social de Castilla y León en 2021</t>
  </si>
  <si>
    <t>Grado de ejecución (sobre presupuesto definitivo)</t>
  </si>
  <si>
    <t>Derechos reconocidos</t>
  </si>
  <si>
    <t>Presupuesto definitivo</t>
  </si>
  <si>
    <t>Presupuesto inicial</t>
  </si>
  <si>
    <t xml:space="preserve"> </t>
  </si>
  <si>
    <t>(millones de euros y porcentaje)</t>
  </si>
  <si>
    <t>Presupuestos iniciales, presupuestos definitivos, derechos reconocidos y grado de ejecución de ingresos</t>
  </si>
  <si>
    <t>(sobre derechos reconocidos), 2013-2020</t>
  </si>
  <si>
    <t>Grafico 1.8.1-2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</si>
</sst>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2" fontId="0" fillId="0" borderId="0" xfId="0" applyNumberFormat="1"/>
    <xf numFmtId="0" fontId="3" fillId="3" borderId="0" xfId="2" applyFont="1"/>
    <xf numFmtId="0" fontId="3" fillId="3" borderId="0" xfId="2" applyFont="1" applyAlignment="1">
      <alignment vertical="center"/>
    </xf>
    <xf numFmtId="0" fontId="5" fillId="0" borderId="0" xfId="0" applyFont="1" applyAlignment="1">
      <alignment vertical="center"/>
    </xf>
    <xf numFmtId="4" fontId="0" fillId="0" borderId="0" xfId="0" applyNumberFormat="1"/>
    <xf numFmtId="0" fontId="2" fillId="4" borderId="0" xfId="1" applyFont="1" applyFill="1"/>
    <xf numFmtId="0" fontId="3" fillId="5" borderId="0" xfId="2" applyFont="1" applyFill="1" applyAlignment="1">
      <alignment vertical="center"/>
    </xf>
    <xf numFmtId="0" fontId="6" fillId="5" borderId="0" xfId="2" applyFont="1" applyFill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096B1B19-0F16-4AE4-808D-2B347FEB3E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'Gráfico 1.8.1-2'!$H$9</c:f>
              <c:strCache>
                <c:ptCount val="1"/>
                <c:pt idx="0">
                  <c:v>Presupuesto inicial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cat>
            <c:numRef>
              <c:f>'Gráfico 1.8.1-2'!$G$10:$G$17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'Gráfico 1.8.1-2'!$H$10:$H$17</c:f>
              <c:numCache>
                <c:formatCode>#,##0.00</c:formatCode>
                <c:ptCount val="8"/>
                <c:pt idx="0">
                  <c:v>9481.6150870000001</c:v>
                </c:pt>
                <c:pt idx="1">
                  <c:v>9957.7907520000008</c:v>
                </c:pt>
                <c:pt idx="2">
                  <c:v>9920.8117559999991</c:v>
                </c:pt>
                <c:pt idx="3">
                  <c:v>9843.6992429999991</c:v>
                </c:pt>
                <c:pt idx="4">
                  <c:v>10293.186358000001</c:v>
                </c:pt>
                <c:pt idx="5">
                  <c:v>10859.22</c:v>
                </c:pt>
                <c:pt idx="6">
                  <c:v>10784.98</c:v>
                </c:pt>
                <c:pt idx="7">
                  <c:v>10752.61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F-45B1-B467-45283C688C49}"/>
            </c:ext>
          </c:extLst>
        </c:ser>
        <c:ser>
          <c:idx val="2"/>
          <c:order val="2"/>
          <c:tx>
            <c:strRef>
              <c:f>'Gráfico 1.8.1-2'!$I$9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'Gráfico 1.8.1-2'!$G$10:$G$17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'Gráfico 1.8.1-2'!$I$10:$I$17</c:f>
              <c:numCache>
                <c:formatCode>#,##0.00</c:formatCode>
                <c:ptCount val="8"/>
                <c:pt idx="0">
                  <c:v>9890.2851561400003</c:v>
                </c:pt>
                <c:pt idx="1">
                  <c:v>10105.328070959999</c:v>
                </c:pt>
                <c:pt idx="2">
                  <c:v>10763.440093129999</c:v>
                </c:pt>
                <c:pt idx="3">
                  <c:v>10256.080344690001</c:v>
                </c:pt>
                <c:pt idx="4">
                  <c:v>10933.955394459999</c:v>
                </c:pt>
                <c:pt idx="5">
                  <c:v>11055.9</c:v>
                </c:pt>
                <c:pt idx="6">
                  <c:v>11204.58</c:v>
                </c:pt>
                <c:pt idx="7">
                  <c:v>12666.41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F-45B1-B467-45283C688C49}"/>
            </c:ext>
          </c:extLst>
        </c:ser>
        <c:ser>
          <c:idx val="3"/>
          <c:order val="3"/>
          <c:tx>
            <c:strRef>
              <c:f>'Gráfico 1.8.1-2'!$J$9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'Gráfico 1.8.1-2'!$G$10:$G$17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'Gráfico 1.8.1-2'!$J$10:$J$17</c:f>
              <c:numCache>
                <c:formatCode>#,##0.00</c:formatCode>
                <c:ptCount val="8"/>
                <c:pt idx="0">
                  <c:v>9347.16720799</c:v>
                </c:pt>
                <c:pt idx="1">
                  <c:v>9718.3572675300002</c:v>
                </c:pt>
                <c:pt idx="2">
                  <c:v>10522.151634010001</c:v>
                </c:pt>
                <c:pt idx="3">
                  <c:v>9729.0661395200004</c:v>
                </c:pt>
                <c:pt idx="4">
                  <c:v>10549.19812669</c:v>
                </c:pt>
                <c:pt idx="5">
                  <c:v>10774.13</c:v>
                </c:pt>
                <c:pt idx="6">
                  <c:v>10517.53</c:v>
                </c:pt>
                <c:pt idx="7">
                  <c:v>12044.58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803304"/>
        <c:axId val="334805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'Gráfico 1.8.1-2'!$G$9</c15:sqref>
                        </c15:formulaRef>
                      </c:ext>
                    </c:extLst>
                    <c:strCache>
                      <c:ptCount val="1"/>
                      <c:pt idx="0">
                        <c:v>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'Gráfico 1.8.1-2'!$G$10:$G$17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1.8.1-2'!$G$10:$G$16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91F-45B1-B467-45283C688C4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'Gráfico 1.8.1-2'!$K$9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1.8.1-2'!$G$10:$G$16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'Gráfico 1.8.1-2'!$K$10:$K$17</c:f>
              <c:numCache>
                <c:formatCode>0.00</c:formatCode>
                <c:ptCount val="8"/>
                <c:pt idx="0">
                  <c:v>94.508571395306774</c:v>
                </c:pt>
                <c:pt idx="1">
                  <c:v>96.170626023097185</c:v>
                </c:pt>
                <c:pt idx="2">
                  <c:v>97.758258911349287</c:v>
                </c:pt>
                <c:pt idx="3">
                  <c:v>94.861446210853273</c:v>
                </c:pt>
                <c:pt idx="4">
                  <c:v>96.481078860400814</c:v>
                </c:pt>
                <c:pt idx="5">
                  <c:v>97.451406036595841</c:v>
                </c:pt>
                <c:pt idx="6" formatCode="#,##0.00">
                  <c:v>93.868132495818671</c:v>
                </c:pt>
                <c:pt idx="7" formatCode="#,##0.00">
                  <c:v>95.090716311883156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06832"/>
        <c:axId val="334806440"/>
      </c:lineChart>
      <c:catAx>
        <c:axId val="33480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805656"/>
        <c:crosses val="autoZero"/>
        <c:auto val="1"/>
        <c:lblAlgn val="ctr"/>
        <c:lblOffset val="100"/>
        <c:noMultiLvlLbl val="0"/>
      </c:catAx>
      <c:valAx>
        <c:axId val="33480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803304"/>
        <c:crosses val="autoZero"/>
        <c:crossBetween val="between"/>
      </c:valAx>
      <c:valAx>
        <c:axId val="33480644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806832"/>
        <c:crosses val="max"/>
        <c:crossBetween val="between"/>
      </c:valAx>
      <c:catAx>
        <c:axId val="33480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4806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175261</xdr:colOff>
      <xdr:row>6</xdr:row>
      <xdr:rowOff>121919</xdr:rowOff>
    </xdr:from>
    <xdr:to>
      <xdr:col>4</xdr:col>
      <xdr:colOff>1514476</xdr:colOff>
      <xdr:row>27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989A7A-2836-4922-A1B0-C1EB2D9C0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abSelected="1" workbookViewId="0">
      <selection activeCell="I30" sqref="I30"/>
    </sheetView>
  </sheetViews>
  <sheetFormatPr baseColWidth="10" defaultRowHeight="15" x14ac:dyDescent="0.25"/>
  <cols>
    <col min="2" max="4" width="20.7109375" customWidth="1"/>
    <col min="5" max="5" width="24" customWidth="1"/>
    <col min="8" max="8" width="18" bestFit="1" customWidth="1"/>
    <col min="9" max="9" width="21.5703125" bestFit="1" customWidth="1"/>
    <col min="10" max="10" width="20.5703125" bestFit="1" customWidth="1"/>
    <col min="11" max="11" width="46.5703125" bestFit="1" customWidth="1"/>
  </cols>
  <sheetData>
    <row r="1" spans="1:14" x14ac:dyDescent="0.25">
      <c r="A1" s="9" t="s">
        <v>1</v>
      </c>
      <c r="B1" s="9"/>
      <c r="C1" s="9"/>
      <c r="D1" s="9"/>
      <c r="E1" s="9"/>
    </row>
    <row r="2" spans="1:14" x14ac:dyDescent="0.25">
      <c r="A2" s="1"/>
      <c r="B2" s="1"/>
      <c r="C2" s="1"/>
      <c r="D2" s="1"/>
      <c r="E2" s="1"/>
    </row>
    <row r="3" spans="1:14" x14ac:dyDescent="0.25">
      <c r="A3" s="10" t="s">
        <v>10</v>
      </c>
      <c r="B3" s="10"/>
      <c r="C3" s="10"/>
      <c r="D3" s="10"/>
      <c r="E3" s="10"/>
    </row>
    <row r="4" spans="1:14" x14ac:dyDescent="0.25">
      <c r="A4" s="10" t="s">
        <v>8</v>
      </c>
      <c r="B4" s="10"/>
      <c r="C4" s="10"/>
      <c r="D4" s="10"/>
      <c r="E4" s="10"/>
    </row>
    <row r="5" spans="1:14" x14ac:dyDescent="0.25">
      <c r="A5" s="11" t="s">
        <v>9</v>
      </c>
      <c r="B5" s="10"/>
      <c r="C5" s="10"/>
      <c r="D5" s="10"/>
      <c r="E5" s="10"/>
    </row>
    <row r="6" spans="1:14" x14ac:dyDescent="0.25">
      <c r="A6" s="10" t="s">
        <v>7</v>
      </c>
      <c r="B6" s="10"/>
      <c r="C6" s="10"/>
      <c r="D6" s="10"/>
      <c r="E6" s="10"/>
    </row>
    <row r="9" spans="1:14" x14ac:dyDescent="0.25">
      <c r="G9" s="6" t="s">
        <v>6</v>
      </c>
      <c r="H9" s="6" t="s">
        <v>5</v>
      </c>
      <c r="I9" s="6" t="s">
        <v>4</v>
      </c>
      <c r="J9" s="6" t="s">
        <v>3</v>
      </c>
      <c r="K9" s="6" t="s">
        <v>2</v>
      </c>
      <c r="L9" s="5"/>
      <c r="M9" s="5"/>
      <c r="N9" s="5"/>
    </row>
    <row r="10" spans="1:14" x14ac:dyDescent="0.25">
      <c r="G10" s="3">
        <v>2013</v>
      </c>
      <c r="H10" s="2">
        <v>9481.6150870000001</v>
      </c>
      <c r="I10" s="2">
        <v>9890.2851561400003</v>
      </c>
      <c r="J10" s="2">
        <v>9347.16720799</v>
      </c>
      <c r="K10" s="4">
        <f t="shared" ref="K10:K17" si="0">J10*100/I10</f>
        <v>94.508571395306774</v>
      </c>
    </row>
    <row r="11" spans="1:14" x14ac:dyDescent="0.25">
      <c r="G11" s="3">
        <v>2014</v>
      </c>
      <c r="H11" s="2">
        <v>9957.7907520000008</v>
      </c>
      <c r="I11" s="2">
        <v>10105.328070959999</v>
      </c>
      <c r="J11" s="2">
        <v>9718.3572675300002</v>
      </c>
      <c r="K11" s="4">
        <f t="shared" si="0"/>
        <v>96.170626023097185</v>
      </c>
    </row>
    <row r="12" spans="1:14" x14ac:dyDescent="0.25">
      <c r="G12" s="3">
        <v>2015</v>
      </c>
      <c r="H12" s="2">
        <v>9920.8117559999991</v>
      </c>
      <c r="I12" s="2">
        <v>10763.440093129999</v>
      </c>
      <c r="J12" s="2">
        <v>10522.151634010001</v>
      </c>
      <c r="K12" s="4">
        <f t="shared" si="0"/>
        <v>97.758258911349287</v>
      </c>
    </row>
    <row r="13" spans="1:14" x14ac:dyDescent="0.25">
      <c r="G13" s="3">
        <v>2016</v>
      </c>
      <c r="H13" s="2">
        <v>9843.6992429999991</v>
      </c>
      <c r="I13" s="2">
        <v>10256.080344690001</v>
      </c>
      <c r="J13" s="2">
        <v>9729.0661395200004</v>
      </c>
      <c r="K13" s="4">
        <f t="shared" si="0"/>
        <v>94.861446210853273</v>
      </c>
    </row>
    <row r="14" spans="1:14" x14ac:dyDescent="0.25">
      <c r="G14" s="3">
        <v>2017</v>
      </c>
      <c r="H14" s="2">
        <v>10293.186358000001</v>
      </c>
      <c r="I14" s="2">
        <v>10933.955394459999</v>
      </c>
      <c r="J14" s="2">
        <v>10549.19812669</v>
      </c>
      <c r="K14" s="4">
        <f t="shared" si="0"/>
        <v>96.481078860400814</v>
      </c>
    </row>
    <row r="15" spans="1:14" x14ac:dyDescent="0.25">
      <c r="G15" s="3">
        <v>2018</v>
      </c>
      <c r="H15" s="2">
        <v>10859.22</v>
      </c>
      <c r="I15" s="2">
        <v>11055.9</v>
      </c>
      <c r="J15" s="2">
        <v>10774.13</v>
      </c>
      <c r="K15" s="4">
        <f t="shared" si="0"/>
        <v>97.451406036595841</v>
      </c>
    </row>
    <row r="16" spans="1:14" x14ac:dyDescent="0.25">
      <c r="G16" s="3">
        <v>2019</v>
      </c>
      <c r="H16" s="2">
        <v>10784.98</v>
      </c>
      <c r="I16" s="2">
        <v>11204.58</v>
      </c>
      <c r="J16" s="2">
        <v>10517.53</v>
      </c>
      <c r="K16" s="2">
        <f t="shared" si="0"/>
        <v>93.868132495818671</v>
      </c>
    </row>
    <row r="17" spans="1:12" x14ac:dyDescent="0.25">
      <c r="G17" s="7">
        <v>2020</v>
      </c>
      <c r="H17" s="2">
        <v>10752.61</v>
      </c>
      <c r="I17" s="2">
        <v>12666.41</v>
      </c>
      <c r="J17" s="2">
        <v>12044.58</v>
      </c>
      <c r="K17" s="2">
        <f t="shared" si="0"/>
        <v>95.090716311883156</v>
      </c>
      <c r="L17" s="8">
        <f>K17-K16</f>
        <v>1.2225838160644855</v>
      </c>
    </row>
    <row r="29" spans="1:12" x14ac:dyDescent="0.25">
      <c r="A29" t="s"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4C6E-2A99-440E-9F72-A2EA2237DEC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1.8.1-2</vt:lpstr>
      <vt:lpstr>Hoja1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2022-01-19T13:13:08Z</dcterms:created>
  <dcterms:modified xsi:type="dcterms:W3CDTF">2022-06-22T12:04:16Z</dcterms:modified>
</cp:coreProperties>
</file>