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Para Luismi WEB\1.8\1.8.2\1.8.2.1\"/>
    </mc:Choice>
  </mc:AlternateContent>
  <xr:revisionPtr revIDLastSave="0" documentId="13_ncr:1_{0DEE02B3-C4FD-48FE-9ACC-DF681E812C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8.2-2" sheetId="1" r:id="rId1"/>
  </sheets>
  <definedNames>
    <definedName name="_xlnm.Print_Area" localSheetId="0">'1.8.2-2'!$A$1:$B$18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C10" i="1"/>
  <c r="C17" i="1"/>
  <c r="C16" i="1"/>
  <c r="C15" i="1"/>
  <c r="C14" i="1"/>
  <c r="C13" i="1"/>
  <c r="C12" i="1"/>
  <c r="C11" i="1"/>
  <c r="C9" i="1"/>
</calcChain>
</file>

<file path=xl/sharedStrings.xml><?xml version="1.0" encoding="utf-8"?>
<sst xmlns="http://schemas.openxmlformats.org/spreadsheetml/2006/main" count="18" uniqueCount="18">
  <si>
    <t xml:space="preserve">Ávila  </t>
  </si>
  <si>
    <t xml:space="preserve">Burgos  </t>
  </si>
  <si>
    <t xml:space="preserve">León  </t>
  </si>
  <si>
    <t xml:space="preserve">Palencia  </t>
  </si>
  <si>
    <t xml:space="preserve">Salamanca  </t>
  </si>
  <si>
    <t xml:space="preserve">Segovia  </t>
  </si>
  <si>
    <t xml:space="preserve">Soria  </t>
  </si>
  <si>
    <t xml:space="preserve">Valladolid  </t>
  </si>
  <si>
    <t xml:space="preserve">Zamora  </t>
  </si>
  <si>
    <t xml:space="preserve"> Total Diputaciones  </t>
  </si>
  <si>
    <t>Cuadro 1.8.2-2</t>
  </si>
  <si>
    <t xml:space="preserve">Presupuestos Consolidados de las Diputaciones </t>
  </si>
  <si>
    <t xml:space="preserve"> Gastos (millones de euros)</t>
  </si>
  <si>
    <t>% var. 20-21</t>
  </si>
  <si>
    <t>Provinciales de Castilla y León, 2020-2021</t>
  </si>
  <si>
    <t>CES. Informe de Situación Económica y Social de Castilla y León en 2021</t>
  </si>
  <si>
    <t xml:space="preserve"> </t>
  </si>
  <si>
    <t>Fuente:  Ministerio de Hacienda y Función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</si>
</sst>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7" fillId="0" borderId="0"/>
  </cellStyleXfs>
  <cellXfs count="14">
    <xf numFmtId="0" fontId="0" fillId="0" borderId="0" xfId="0"/>
    <xf numFmtId="0" fontId="4" fillId="0" borderId="0" xfId="0" applyFont="1"/>
    <xf numFmtId="0" fontId="2" fillId="2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2" applyFont="1" applyAlignment="1">
      <alignment vertical="center"/>
    </xf>
    <xf numFmtId="4" fontId="1" fillId="0" borderId="0" xfId="0" applyNumberFormat="1" applyFont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2"/>
    </xf>
    <xf numFmtId="0" fontId="1" fillId="0" borderId="0" xfId="0" applyFont="1"/>
    <xf numFmtId="0" fontId="5" fillId="2" borderId="0" xfId="1" applyFont="1" applyAlignment="1">
      <alignment vertical="center"/>
    </xf>
    <xf numFmtId="0" fontId="5" fillId="2" borderId="0" xfId="1" applyFont="1" applyAlignment="1">
      <alignment horizontal="center" vertical="center"/>
    </xf>
    <xf numFmtId="4" fontId="1" fillId="0" borderId="0" xfId="0" applyNumberFormat="1" applyFont="1"/>
    <xf numFmtId="4" fontId="6" fillId="3" borderId="0" xfId="2" applyNumberFormat="1" applyFont="1" applyAlignment="1">
      <alignment horizontal="right" vertical="center" indent="1"/>
    </xf>
    <xf numFmtId="164" fontId="6" fillId="3" borderId="0" xfId="2" applyNumberFormat="1" applyFont="1" applyAlignment="1">
      <alignment horizontal="right" vertical="center" indent="2"/>
    </xf>
    <xf numFmtId="0" fontId="1" fillId="0" borderId="0" xfId="0" applyFont="1" applyAlignment="1">
      <alignment vertical="center"/>
    </xf>
  </cellXfs>
  <cellStyles count="5">
    <cellStyle name="40% - Énfasis1" xfId="2" builtinId="31"/>
    <cellStyle name="Énfasis1" xfId="1" builtinId="29"/>
    <cellStyle name="Normal" xfId="0" builtinId="0"/>
    <cellStyle name="Normal 2" xfId="4" xr:uid="{592A4C2E-464E-4A58-832B-543038E8F6CF}"/>
    <cellStyle name="Normal_Entidades locales" xfId="3" xr:uid="{00000000-0005-0000-0000-000003000000}"/>
  </cellStyles>
  <dxfs count="7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</dxfs>
  <tableStyles count="1" defaultTableStyle="TableStyleMedium9" defaultPivotStyle="PivotStyleLight16">
    <tableStyle name="Invisible" pivot="0" table="0" count="0" xr9:uid="{F5B34C1A-0D9A-40AE-8C4B-41E8F69A4279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D18" headerRowCount="0" totalsRowShown="0" headerRowDxfId="6" dataDxfId="5" tableBorderDxfId="4">
  <tableColumns count="4">
    <tableColumn id="1" xr3:uid="{00000000-0010-0000-0000-000001000000}" name="Columna1" dataDxfId="3"/>
    <tableColumn id="14" xr3:uid="{00000000-0010-0000-0000-00000E000000}" name="Columna14" dataDxfId="2" dataCellStyle="Normal_Entidades locales"/>
    <tableColumn id="8" xr3:uid="{00000000-0010-0000-0000-000008000000}" name="Columna8" dataDxfId="1"/>
    <tableColumn id="6" xr3:uid="{00000000-0010-0000-0000-000006000000}" name="Columna6" dataDxfId="0">
      <calculatedColumnFormula>(C9*100/B9)-100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workbookViewId="0">
      <selection activeCell="J14" sqref="J14"/>
    </sheetView>
  </sheetViews>
  <sheetFormatPr baseColWidth="10" defaultRowHeight="15" x14ac:dyDescent="0.25"/>
  <cols>
    <col min="1" max="1" width="18.42578125" customWidth="1"/>
    <col min="2" max="2" width="12.5703125" customWidth="1"/>
    <col min="3" max="3" width="12.28515625" customWidth="1"/>
    <col min="4" max="4" width="14.42578125" customWidth="1"/>
  </cols>
  <sheetData>
    <row r="1" spans="1:11" x14ac:dyDescent="0.25">
      <c r="A1" s="8" t="s">
        <v>15</v>
      </c>
      <c r="B1" s="2"/>
      <c r="C1" s="2"/>
      <c r="D1" s="2"/>
      <c r="E1" s="2"/>
      <c r="F1" s="3"/>
      <c r="G1" s="3"/>
      <c r="H1" s="1"/>
      <c r="I1" s="1"/>
      <c r="J1" s="1"/>
      <c r="K1" s="1"/>
    </row>
    <row r="2" spans="1:11" x14ac:dyDescent="0.25">
      <c r="A2" s="3"/>
      <c r="B2" s="3"/>
      <c r="C2" s="3"/>
      <c r="D2" s="3"/>
      <c r="E2" s="3"/>
      <c r="F2" s="3"/>
      <c r="G2" s="3"/>
      <c r="H2" s="1"/>
      <c r="I2" s="1"/>
      <c r="J2" s="1"/>
      <c r="K2" s="1"/>
    </row>
    <row r="3" spans="1:11" x14ac:dyDescent="0.25">
      <c r="A3" s="4" t="s">
        <v>10</v>
      </c>
      <c r="B3" s="4"/>
      <c r="C3" s="4"/>
      <c r="D3" s="4"/>
      <c r="E3" s="4"/>
      <c r="F3" s="3"/>
      <c r="G3" s="3"/>
      <c r="H3" s="1"/>
      <c r="I3" s="1"/>
      <c r="J3" s="1"/>
      <c r="K3" s="1"/>
    </row>
    <row r="4" spans="1:11" x14ac:dyDescent="0.25">
      <c r="A4" s="4" t="s">
        <v>11</v>
      </c>
      <c r="B4" s="4"/>
      <c r="C4" s="4"/>
      <c r="D4" s="4"/>
      <c r="E4" s="4"/>
      <c r="F4" s="3"/>
      <c r="G4" s="3"/>
      <c r="H4" s="1"/>
      <c r="I4" s="1"/>
      <c r="J4" s="1"/>
      <c r="K4" s="1"/>
    </row>
    <row r="5" spans="1:11" x14ac:dyDescent="0.25">
      <c r="A5" s="4" t="s">
        <v>14</v>
      </c>
      <c r="B5" s="4"/>
      <c r="C5" s="4"/>
      <c r="D5" s="4"/>
      <c r="E5" s="4"/>
      <c r="F5" s="3"/>
      <c r="G5" s="3"/>
      <c r="H5" s="1"/>
      <c r="I5" s="1"/>
      <c r="J5" s="1"/>
      <c r="K5" s="1"/>
    </row>
    <row r="6" spans="1:11" x14ac:dyDescent="0.25">
      <c r="A6" s="4" t="s">
        <v>12</v>
      </c>
      <c r="B6" s="4"/>
      <c r="C6" s="4"/>
      <c r="D6" s="4"/>
      <c r="E6" s="4"/>
      <c r="F6" s="3"/>
      <c r="G6" s="3"/>
      <c r="H6" s="1"/>
      <c r="I6" s="1"/>
      <c r="J6" s="1"/>
      <c r="K6" s="1"/>
    </row>
    <row r="7" spans="1:11" x14ac:dyDescent="0.25">
      <c r="A7" s="3"/>
      <c r="B7" s="3"/>
      <c r="C7" s="3"/>
      <c r="D7" s="3"/>
      <c r="E7" s="3"/>
      <c r="F7" s="3"/>
      <c r="G7" s="3"/>
      <c r="H7" s="1"/>
      <c r="I7" s="1"/>
      <c r="J7" s="1"/>
      <c r="K7" s="1"/>
    </row>
    <row r="8" spans="1:11" ht="18.95" customHeight="1" x14ac:dyDescent="0.25">
      <c r="A8" s="3"/>
      <c r="B8" s="9">
        <v>2020</v>
      </c>
      <c r="C8" s="9">
        <v>2021</v>
      </c>
      <c r="D8" s="9" t="s">
        <v>13</v>
      </c>
      <c r="E8" s="3"/>
      <c r="F8" s="3"/>
      <c r="G8" s="3"/>
      <c r="H8" s="1"/>
      <c r="I8" s="1"/>
      <c r="J8" s="1"/>
      <c r="K8" s="1"/>
    </row>
    <row r="9" spans="1:11" ht="18.95" customHeight="1" x14ac:dyDescent="0.25">
      <c r="A9" s="3" t="s">
        <v>0</v>
      </c>
      <c r="B9" s="5">
        <v>58.64</v>
      </c>
      <c r="C9" s="5">
        <f>65894573.24/1000000</f>
        <v>65.89457324</v>
      </c>
      <c r="D9" s="6">
        <f t="shared" ref="D9:D18" si="0">(C9*100/B9)-100</f>
        <v>12.371373192360167</v>
      </c>
      <c r="E9" s="3"/>
      <c r="F9" s="3"/>
      <c r="G9" s="3"/>
      <c r="H9" s="1"/>
      <c r="I9" s="1"/>
      <c r="J9" s="1"/>
      <c r="K9" s="1"/>
    </row>
    <row r="10" spans="1:11" ht="18.95" customHeight="1" x14ac:dyDescent="0.25">
      <c r="A10" s="3" t="s">
        <v>1</v>
      </c>
      <c r="B10" s="5">
        <v>115.74</v>
      </c>
      <c r="C10" s="5">
        <f>123030500/1000000</f>
        <v>123.0305</v>
      </c>
      <c r="D10" s="6">
        <f t="shared" si="0"/>
        <v>6.2990323138068192</v>
      </c>
      <c r="E10" s="3"/>
      <c r="F10" s="3"/>
      <c r="G10" s="3"/>
      <c r="H10" s="1"/>
      <c r="I10" s="1"/>
      <c r="J10" s="1"/>
      <c r="K10" s="1"/>
    </row>
    <row r="11" spans="1:11" ht="18.95" customHeight="1" x14ac:dyDescent="0.25">
      <c r="A11" s="3" t="s">
        <v>2</v>
      </c>
      <c r="B11" s="5">
        <v>136.84</v>
      </c>
      <c r="C11" s="5">
        <f>144071488.14/1000000</f>
        <v>144.07148813999999</v>
      </c>
      <c r="D11" s="6">
        <f t="shared" si="0"/>
        <v>5.2846303273896353</v>
      </c>
      <c r="E11" s="3"/>
      <c r="F11" s="3"/>
      <c r="G11" s="3"/>
      <c r="H11" s="1"/>
      <c r="I11" s="1"/>
      <c r="J11" s="1"/>
      <c r="K11" s="1"/>
    </row>
    <row r="12" spans="1:11" ht="18.95" customHeight="1" x14ac:dyDescent="0.25">
      <c r="A12" s="3" t="s">
        <v>3</v>
      </c>
      <c r="B12" s="5">
        <v>69.81</v>
      </c>
      <c r="C12" s="5">
        <f>73065458/1000000</f>
        <v>73.065458000000007</v>
      </c>
      <c r="D12" s="6">
        <f t="shared" si="0"/>
        <v>4.6633118464403509</v>
      </c>
      <c r="E12" s="3"/>
      <c r="F12" s="3"/>
      <c r="G12" s="3"/>
      <c r="H12" s="1"/>
      <c r="I12" s="1"/>
      <c r="J12" s="1"/>
      <c r="K12" s="1"/>
    </row>
    <row r="13" spans="1:11" ht="18.95" customHeight="1" x14ac:dyDescent="0.25">
      <c r="A13" s="3" t="s">
        <v>4</v>
      </c>
      <c r="B13" s="5">
        <v>116.55</v>
      </c>
      <c r="C13" s="5">
        <f>121482241/1000000</f>
        <v>121.482241</v>
      </c>
      <c r="D13" s="6">
        <f t="shared" si="0"/>
        <v>4.2318670098670026</v>
      </c>
      <c r="E13" s="3"/>
      <c r="F13" s="3"/>
      <c r="G13" s="3"/>
      <c r="H13" s="1"/>
      <c r="I13" s="1"/>
      <c r="J13" s="1"/>
      <c r="K13" s="1"/>
    </row>
    <row r="14" spans="1:11" ht="18.95" customHeight="1" x14ac:dyDescent="0.25">
      <c r="A14" s="3" t="s">
        <v>5</v>
      </c>
      <c r="B14" s="5">
        <v>60.5</v>
      </c>
      <c r="C14" s="5">
        <f>67156000/1000000</f>
        <v>67.156000000000006</v>
      </c>
      <c r="D14" s="6">
        <f t="shared" si="0"/>
        <v>11.001652892561992</v>
      </c>
      <c r="E14" s="3"/>
      <c r="F14" s="3"/>
      <c r="G14" s="3"/>
      <c r="H14" s="1"/>
      <c r="I14" s="1"/>
      <c r="J14" s="1"/>
      <c r="K14" s="1"/>
    </row>
    <row r="15" spans="1:11" ht="18.95" customHeight="1" x14ac:dyDescent="0.25">
      <c r="A15" s="3" t="s">
        <v>6</v>
      </c>
      <c r="B15" s="5">
        <v>53.99</v>
      </c>
      <c r="C15" s="5">
        <f>55680000/1000000</f>
        <v>55.68</v>
      </c>
      <c r="D15" s="6">
        <f t="shared" si="0"/>
        <v>3.1302092980181442</v>
      </c>
      <c r="E15" s="3"/>
      <c r="F15" s="3"/>
      <c r="G15" s="3"/>
      <c r="H15" s="1"/>
      <c r="I15" s="1"/>
      <c r="J15" s="1"/>
      <c r="K15" s="1"/>
    </row>
    <row r="16" spans="1:11" ht="18.95" customHeight="1" x14ac:dyDescent="0.25">
      <c r="A16" s="3" t="s">
        <v>7</v>
      </c>
      <c r="B16" s="5">
        <v>108.22</v>
      </c>
      <c r="C16" s="5">
        <f>115830698.35/1000000</f>
        <v>115.83069834999999</v>
      </c>
      <c r="D16" s="6">
        <f t="shared" si="0"/>
        <v>7.0326172149325288</v>
      </c>
      <c r="E16" s="3"/>
      <c r="F16" s="3"/>
      <c r="G16" s="3"/>
      <c r="H16" s="1"/>
      <c r="I16" s="1"/>
      <c r="J16" s="1"/>
      <c r="K16" s="1"/>
    </row>
    <row r="17" spans="1:11" ht="18.95" customHeight="1" x14ac:dyDescent="0.25">
      <c r="A17" s="3" t="s">
        <v>8</v>
      </c>
      <c r="B17" s="5">
        <v>63.55</v>
      </c>
      <c r="C17" s="5">
        <f>65586903.7/1000000</f>
        <v>65.586903700000008</v>
      </c>
      <c r="D17" s="6">
        <f t="shared" si="0"/>
        <v>3.2051985837923098</v>
      </c>
      <c r="E17" s="3"/>
      <c r="F17" s="3"/>
      <c r="G17" s="3"/>
      <c r="H17" s="1"/>
      <c r="I17" s="1"/>
      <c r="J17" s="1"/>
      <c r="K17" s="1"/>
    </row>
    <row r="18" spans="1:11" ht="18.95" customHeight="1" x14ac:dyDescent="0.25">
      <c r="A18" s="4" t="s">
        <v>9</v>
      </c>
      <c r="B18" s="11">
        <v>783.85</v>
      </c>
      <c r="C18" s="11">
        <v>831.798</v>
      </c>
      <c r="D18" s="12">
        <f t="shared" si="0"/>
        <v>6.116986668367673</v>
      </c>
      <c r="E18" s="3"/>
      <c r="F18" s="3"/>
      <c r="G18" s="3"/>
      <c r="H18" s="1"/>
      <c r="I18" s="1"/>
      <c r="J18" s="1"/>
      <c r="K18" s="1"/>
    </row>
    <row r="19" spans="1:11" ht="21.75" customHeight="1" x14ac:dyDescent="0.25">
      <c r="A19" s="13" t="s">
        <v>17</v>
      </c>
      <c r="B19" s="13"/>
      <c r="C19" s="13"/>
      <c r="D19" s="13"/>
      <c r="E19" s="3"/>
      <c r="F19" s="3"/>
      <c r="G19" s="3"/>
      <c r="H19" s="1"/>
      <c r="I19" s="1"/>
      <c r="J19" s="1"/>
      <c r="K19" s="1"/>
    </row>
    <row r="20" spans="1:11" x14ac:dyDescent="0.25">
      <c r="A20" s="7"/>
      <c r="B20" s="7"/>
      <c r="C20" s="10" t="s">
        <v>16</v>
      </c>
      <c r="D20" s="7"/>
      <c r="E20" s="7"/>
      <c r="F20" s="7"/>
      <c r="G20" s="7"/>
    </row>
  </sheetData>
  <mergeCells count="1">
    <mergeCell ref="A19:D19"/>
  </mergeCell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1.8.2-2</vt:lpstr>
      <vt:lpstr>'1.8.2-2'!Área_de_impresión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2016-04-13T07:16:40Z</cp:lastPrinted>
  <dcterms:created xsi:type="dcterms:W3CDTF">2014-08-13T12:30:34Z</dcterms:created>
  <dcterms:modified xsi:type="dcterms:W3CDTF">2022-06-21T10:18:36Z</dcterms:modified>
</cp:coreProperties>
</file>