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1\"/>
    </mc:Choice>
  </mc:AlternateContent>
  <xr:revisionPtr revIDLastSave="0" documentId="13_ncr:1_{01EBCB74-C370-4ECE-A65C-8DF2E438E7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" sheetId="5" r:id="rId1"/>
    <sheet name="Serie de datos" sheetId="6" r:id="rId2"/>
    <sheet name="Hoja1" sheetId="7" r:id="rId3"/>
  </sheets>
  <definedNames>
    <definedName name="_xlnm.Print_Area" localSheetId="0">'Gráfico 1.8.2-1'!$A$1:$H$29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7" l="1"/>
  <c r="I19" i="7"/>
  <c r="I20" i="7"/>
  <c r="I21" i="7"/>
  <c r="I22" i="7"/>
  <c r="I23" i="7"/>
  <c r="I16" i="7"/>
  <c r="I17" i="7"/>
  <c r="F22" i="7"/>
  <c r="G22" i="7"/>
  <c r="E22" i="7"/>
  <c r="F19" i="7"/>
  <c r="G19" i="7"/>
  <c r="E19" i="7"/>
  <c r="F16" i="7"/>
  <c r="G16" i="7"/>
  <c r="E16" i="7"/>
  <c r="E29" i="7"/>
  <c r="I15" i="7"/>
  <c r="I14" i="7"/>
  <c r="I13" i="7"/>
  <c r="I12" i="7"/>
  <c r="I11" i="7"/>
</calcChain>
</file>

<file path=xl/sharedStrings.xml><?xml version="1.0" encoding="utf-8"?>
<sst xmlns="http://schemas.openxmlformats.org/spreadsheetml/2006/main" count="48" uniqueCount="47">
  <si>
    <t>(miles de euros)</t>
  </si>
  <si>
    <t xml:space="preserve">Presupuestos iniciales, presupuestos definitivos y derechos reconocidos de las Diputaciones Provinciales </t>
  </si>
  <si>
    <t>Grafico 1.8.2-1</t>
  </si>
  <si>
    <t>Fuente:  Elaboración propia a partir de datos del Ministerio de Hacienda y Función Pública.</t>
  </si>
  <si>
    <t>de Castilla y León, 2013-2020</t>
  </si>
  <si>
    <t>Presupuestos iniciales, presupuestos definitivos y derechos reconocidos de las Diputaciones Provinciales de Castilla y León, 2012-2019</t>
  </si>
  <si>
    <t>Presupuestos iniciales</t>
  </si>
  <si>
    <t>Presupuestos definitivos</t>
  </si>
  <si>
    <t>Derechos reconocidos</t>
  </si>
  <si>
    <t>Liquidación de los Presupuestos de las Entidades locales 2020</t>
  </si>
  <si>
    <t>Desglose de los ingresos y ejecución: Diputaciones de Régimen Común</t>
  </si>
  <si>
    <t>Comunidad Autónoma de Castilla y León</t>
  </si>
  <si>
    <t xml:space="preserve"> Diputaciones de Régimen Común</t>
  </si>
  <si>
    <t>miles de euros</t>
  </si>
  <si>
    <t>Ctas.</t>
  </si>
  <si>
    <t>Denominación</t>
  </si>
  <si>
    <t>Previsiones</t>
  </si>
  <si>
    <t>Derechos</t>
  </si>
  <si>
    <t>Recaudación</t>
  </si>
  <si>
    <t>Definitivas</t>
  </si>
  <si>
    <t>Reconocidos</t>
  </si>
  <si>
    <t>Líquida</t>
  </si>
  <si>
    <t>Netos</t>
  </si>
  <si>
    <t>1</t>
  </si>
  <si>
    <t>Impuestos directos</t>
  </si>
  <si>
    <t>2</t>
  </si>
  <si>
    <t>Impuestos indirectos</t>
  </si>
  <si>
    <t>3</t>
  </si>
  <si>
    <t>Tasas, precios públicos y otros ingresos</t>
  </si>
  <si>
    <t>4</t>
  </si>
  <si>
    <t>Transferencia corrientes</t>
  </si>
  <si>
    <t>5</t>
  </si>
  <si>
    <t>Ingresos patrimoniales</t>
  </si>
  <si>
    <t>6</t>
  </si>
  <si>
    <t>Enajenación de inversiones reales</t>
  </si>
  <si>
    <t>7</t>
  </si>
  <si>
    <t>Transferencias de capital</t>
  </si>
  <si>
    <t>8</t>
  </si>
  <si>
    <t>Activos financieros</t>
  </si>
  <si>
    <t>9</t>
  </si>
  <si>
    <t>Pasivos financieros</t>
  </si>
  <si>
    <t>Total Ingresos</t>
  </si>
  <si>
    <t>CES. Informe de Situación Económica y Social de Castilla y León en 2021</t>
  </si>
  <si>
    <t>Grado de ejecución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</si>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</sst>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b/>
      <sz val="11"/>
      <color theme="1"/>
      <name val="Calibri"/>
      <family val="2"/>
    </font>
    <font>
      <sz val="8"/>
      <name val="Univers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5"/>
      <color indexed="18"/>
      <name val="Arial"/>
      <family val="2"/>
    </font>
    <font>
      <sz val="9"/>
      <name val="Univers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 style="thin">
        <color indexed="22"/>
      </right>
      <top/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double">
        <color indexed="9"/>
      </right>
      <top style="thin">
        <color indexed="48"/>
      </top>
      <bottom style="thin">
        <color indexed="48"/>
      </bottom>
      <diagonal/>
    </border>
    <border>
      <left style="double">
        <color indexed="9"/>
      </left>
      <right style="double">
        <color indexed="9"/>
      </right>
      <top/>
      <bottom style="thin">
        <color indexed="64"/>
      </bottom>
      <diagonal/>
    </border>
    <border>
      <left/>
      <right style="double">
        <color indexed="9"/>
      </right>
      <top/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0" borderId="0"/>
    <xf numFmtId="0" fontId="11" fillId="0" borderId="0"/>
    <xf numFmtId="0" fontId="14" fillId="0" borderId="0"/>
    <xf numFmtId="0" fontId="12" fillId="0" borderId="0"/>
    <xf numFmtId="0" fontId="24" fillId="0" borderId="0"/>
    <xf numFmtId="0" fontId="12" fillId="0" borderId="0"/>
  </cellStyleXfs>
  <cellXfs count="7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9" fillId="5" borderId="1" xfId="3" applyNumberFormat="1" applyFont="1" applyFill="1" applyBorder="1" applyAlignment="1">
      <alignment horizontal="right" vertical="center"/>
    </xf>
    <xf numFmtId="3" fontId="9" fillId="5" borderId="2" xfId="3" applyNumberFormat="1" applyFont="1" applyFill="1" applyBorder="1" applyAlignment="1">
      <alignment horizontal="right" vertical="center"/>
    </xf>
    <xf numFmtId="0" fontId="10" fillId="0" borderId="0" xfId="0" applyFont="1"/>
    <xf numFmtId="3" fontId="9" fillId="5" borderId="19" xfId="3" applyNumberFormat="1" applyFont="1" applyFill="1" applyBorder="1" applyAlignment="1">
      <alignment horizontal="right" vertical="center"/>
    </xf>
    <xf numFmtId="3" fontId="9" fillId="5" borderId="19" xfId="3" applyNumberFormat="1" applyFont="1" applyFill="1" applyBorder="1" applyAlignment="1">
      <alignment horizontal="right" vertical="center"/>
    </xf>
    <xf numFmtId="0" fontId="11" fillId="0" borderId="0" xfId="4"/>
    <xf numFmtId="0" fontId="13" fillId="0" borderId="0" xfId="6" applyFont="1" applyFill="1" applyAlignment="1">
      <alignment horizontal="center" vertical="center"/>
    </xf>
    <xf numFmtId="0" fontId="20" fillId="0" borderId="0" xfId="3" applyFont="1" applyBorder="1"/>
    <xf numFmtId="0" fontId="20" fillId="7" borderId="4" xfId="5" applyFont="1" applyFill="1" applyBorder="1"/>
    <xf numFmtId="3" fontId="21" fillId="7" borderId="4" xfId="5" applyNumberFormat="1" applyFont="1" applyFill="1" applyBorder="1"/>
    <xf numFmtId="3" fontId="21" fillId="7" borderId="5" xfId="5" applyNumberFormat="1" applyFont="1" applyFill="1" applyBorder="1"/>
    <xf numFmtId="0" fontId="23" fillId="0" borderId="0" xfId="3" applyFont="1" applyBorder="1"/>
    <xf numFmtId="4" fontId="9" fillId="0" borderId="6" xfId="3" applyNumberFormat="1" applyFont="1" applyBorder="1" applyAlignment="1"/>
    <xf numFmtId="3" fontId="9" fillId="8" borderId="7" xfId="5" applyNumberFormat="1" applyFont="1" applyFill="1" applyBorder="1" applyAlignment="1">
      <alignment horizontal="center"/>
    </xf>
    <xf numFmtId="4" fontId="9" fillId="0" borderId="9" xfId="3" applyNumberFormat="1" applyFont="1" applyBorder="1" applyAlignment="1"/>
    <xf numFmtId="0" fontId="25" fillId="9" borderId="0" xfId="7" applyFont="1" applyFill="1" applyBorder="1" applyAlignment="1" applyProtection="1">
      <alignment horizontal="left" vertical="center" wrapText="1"/>
      <protection locked="0"/>
    </xf>
    <xf numFmtId="3" fontId="9" fillId="8" borderId="15" xfId="5" applyNumberFormat="1" applyFont="1" applyFill="1" applyBorder="1" applyAlignment="1">
      <alignment horizontal="center"/>
    </xf>
    <xf numFmtId="0" fontId="21" fillId="11" borderId="0" xfId="3" applyFont="1" applyFill="1" applyBorder="1"/>
    <xf numFmtId="3" fontId="21" fillId="6" borderId="0" xfId="3" applyNumberFormat="1" applyFont="1" applyFill="1" applyBorder="1" applyAlignment="1">
      <alignment horizontal="right"/>
    </xf>
    <xf numFmtId="0" fontId="20" fillId="7" borderId="3" xfId="5" applyFont="1" applyFill="1" applyBorder="1" applyAlignment="1">
      <alignment horizontal="left" vertical="top"/>
    </xf>
    <xf numFmtId="0" fontId="15" fillId="6" borderId="16" xfId="3" applyFont="1" applyFill="1" applyBorder="1" applyAlignment="1">
      <alignment horizontal="left" vertical="top"/>
    </xf>
    <xf numFmtId="0" fontId="15" fillId="6" borderId="17" xfId="3" applyFont="1" applyFill="1" applyBorder="1" applyAlignment="1"/>
    <xf numFmtId="0" fontId="15" fillId="6" borderId="6" xfId="3" applyFont="1" applyFill="1" applyBorder="1" applyAlignment="1"/>
    <xf numFmtId="3" fontId="21" fillId="6" borderId="17" xfId="5" applyNumberFormat="1" applyFont="1" applyFill="1" applyBorder="1" applyAlignment="1">
      <alignment vertical="center"/>
    </xf>
    <xf numFmtId="3" fontId="21" fillId="0" borderId="17" xfId="5" applyNumberFormat="1" applyFont="1" applyBorder="1" applyAlignment="1">
      <alignment vertical="center"/>
    </xf>
    <xf numFmtId="3" fontId="21" fillId="0" borderId="18" xfId="5" applyNumberFormat="1" applyFont="1" applyBorder="1" applyAlignment="1">
      <alignment vertical="center"/>
    </xf>
    <xf numFmtId="0" fontId="25" fillId="10" borderId="11" xfId="7" applyFont="1" applyFill="1" applyBorder="1" applyAlignment="1" applyProtection="1">
      <alignment horizontal="left" vertical="center"/>
      <protection locked="0"/>
    </xf>
    <xf numFmtId="0" fontId="25" fillId="10" borderId="12" xfId="7" applyFont="1" applyFill="1" applyBorder="1" applyAlignment="1" applyProtection="1">
      <alignment horizontal="left" vertical="center"/>
      <protection locked="0"/>
    </xf>
    <xf numFmtId="3" fontId="9" fillId="5" borderId="19" xfId="3" applyNumberFormat="1" applyFont="1" applyFill="1" applyBorder="1" applyAlignment="1">
      <alignment horizontal="right" vertical="center"/>
    </xf>
    <xf numFmtId="4" fontId="9" fillId="0" borderId="20" xfId="3" applyNumberFormat="1" applyFont="1" applyBorder="1" applyAlignment="1"/>
    <xf numFmtId="3" fontId="21" fillId="0" borderId="7" xfId="3" applyNumberFormat="1" applyFont="1" applyBorder="1" applyAlignment="1">
      <alignment horizontal="right" vertical="center"/>
    </xf>
    <xf numFmtId="0" fontId="9" fillId="11" borderId="0" xfId="8" applyFont="1" applyFill="1" applyBorder="1"/>
    <xf numFmtId="4" fontId="9" fillId="11" borderId="21" xfId="3" applyNumberFormat="1" applyFont="1" applyFill="1" applyBorder="1" applyAlignment="1"/>
    <xf numFmtId="0" fontId="21" fillId="11" borderId="22" xfId="3" applyNumberFormat="1" applyFont="1" applyFill="1" applyBorder="1" applyAlignment="1">
      <alignment horizontal="right" vertical="center"/>
    </xf>
    <xf numFmtId="0" fontId="21" fillId="11" borderId="21" xfId="3" applyNumberFormat="1" applyFont="1" applyFill="1" applyBorder="1" applyAlignment="1">
      <alignment horizontal="right" vertical="center"/>
    </xf>
    <xf numFmtId="0" fontId="21" fillId="11" borderId="23" xfId="3" applyNumberFormat="1" applyFont="1" applyFill="1" applyBorder="1" applyAlignment="1">
      <alignment horizontal="right" vertical="center"/>
    </xf>
    <xf numFmtId="0" fontId="21" fillId="6" borderId="0" xfId="3" applyFont="1" applyFill="1" applyBorder="1" applyAlignment="1">
      <alignment horizontal="left" vertical="top"/>
    </xf>
    <xf numFmtId="3" fontId="21" fillId="0" borderId="0" xfId="3" applyNumberFormat="1" applyFont="1" applyBorder="1" applyAlignment="1">
      <alignment horizontal="right" vertical="center"/>
    </xf>
    <xf numFmtId="0" fontId="26" fillId="0" borderId="0" xfId="3" applyFont="1" applyAlignment="1">
      <alignment horizontal="left" vertical="top"/>
    </xf>
    <xf numFmtId="0" fontId="26" fillId="0" borderId="0" xfId="3" applyFont="1"/>
    <xf numFmtId="0" fontId="27" fillId="0" borderId="0" xfId="6" applyFont="1" applyFill="1" applyAlignment="1">
      <alignment horizontal="left" vertical="top"/>
    </xf>
    <xf numFmtId="0" fontId="27" fillId="0" borderId="0" xfId="6" applyFont="1" applyFill="1" applyAlignment="1">
      <alignment vertical="center"/>
    </xf>
    <xf numFmtId="0" fontId="21" fillId="5" borderId="11" xfId="3" applyFont="1" applyFill="1" applyBorder="1" applyAlignment="1">
      <alignment horizontal="left" vertical="top"/>
    </xf>
    <xf numFmtId="0" fontId="25" fillId="10" borderId="13" xfId="7" applyFont="1" applyFill="1" applyBorder="1" applyAlignment="1" applyProtection="1">
      <alignment horizontal="left" vertical="center" wrapText="1"/>
      <protection locked="0"/>
    </xf>
    <xf numFmtId="0" fontId="15" fillId="0" borderId="14" xfId="3" applyFont="1" applyBorder="1" applyAlignment="1">
      <alignment horizontal="left" vertical="top"/>
    </xf>
    <xf numFmtId="0" fontId="15" fillId="0" borderId="24" xfId="3" applyFont="1" applyBorder="1"/>
    <xf numFmtId="3" fontId="21" fillId="0" borderId="25" xfId="3" applyNumberFormat="1" applyFont="1" applyBorder="1" applyAlignment="1">
      <alignment horizontal="right" vertical="center"/>
    </xf>
    <xf numFmtId="3" fontId="21" fillId="0" borderId="26" xfId="3" applyNumberFormat="1" applyFont="1" applyBorder="1" applyAlignment="1">
      <alignment horizontal="right" vertical="center"/>
    </xf>
    <xf numFmtId="0" fontId="21" fillId="6" borderId="0" xfId="3" applyFont="1" applyFill="1" applyBorder="1"/>
    <xf numFmtId="3" fontId="21" fillId="6" borderId="0" xfId="3" applyNumberFormat="1" applyFont="1" applyFill="1"/>
    <xf numFmtId="0" fontId="7" fillId="4" borderId="0" xfId="0" applyFont="1" applyFill="1" applyAlignment="1">
      <alignment horizontal="left" vertical="top" wrapText="1"/>
    </xf>
    <xf numFmtId="0" fontId="13" fillId="0" borderId="0" xfId="6" applyFont="1" applyFill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0" fontId="17" fillId="0" borderId="0" xfId="6" applyFont="1" applyFill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6" applyFont="1" applyFill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3" fillId="8" borderId="10" xfId="3" applyFont="1" applyFill="1" applyBorder="1" applyAlignment="1">
      <alignment horizontal="center" vertical="center"/>
    </xf>
    <xf numFmtId="0" fontId="22" fillId="8" borderId="8" xfId="3" applyFont="1" applyFill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168" fontId="9" fillId="5" borderId="19" xfId="3" applyNumberFormat="1" applyFont="1" applyFill="1" applyBorder="1" applyAlignment="1">
      <alignment horizontal="right" vertical="center"/>
    </xf>
    <xf numFmtId="168" fontId="21" fillId="0" borderId="26" xfId="3" applyNumberFormat="1" applyFont="1" applyBorder="1" applyAlignment="1">
      <alignment horizontal="right" vertical="center"/>
    </xf>
    <xf numFmtId="168" fontId="21" fillId="11" borderId="23" xfId="3" applyNumberFormat="1" applyFont="1" applyFill="1" applyBorder="1" applyAlignment="1">
      <alignment horizontal="right" vertical="center"/>
    </xf>
    <xf numFmtId="3" fontId="0" fillId="0" borderId="0" xfId="0" applyNumberFormat="1"/>
    <xf numFmtId="0" fontId="25" fillId="12" borderId="11" xfId="7" applyFont="1" applyFill="1" applyBorder="1" applyAlignment="1" applyProtection="1">
      <alignment horizontal="left" vertical="center"/>
      <protection locked="0"/>
    </xf>
    <xf numFmtId="0" fontId="25" fillId="12" borderId="12" xfId="7" applyFont="1" applyFill="1" applyBorder="1" applyAlignment="1" applyProtection="1">
      <alignment horizontal="left" vertical="center"/>
      <protection locked="0"/>
    </xf>
    <xf numFmtId="3" fontId="9" fillId="13" borderId="19" xfId="3" applyNumberFormat="1" applyFont="1" applyFill="1" applyBorder="1" applyAlignment="1">
      <alignment horizontal="right" vertical="center"/>
    </xf>
    <xf numFmtId="168" fontId="9" fillId="13" borderId="19" xfId="3" applyNumberFormat="1" applyFont="1" applyFill="1" applyBorder="1" applyAlignment="1">
      <alignment horizontal="right" vertical="center"/>
    </xf>
  </cellXfs>
  <cellStyles count="9">
    <cellStyle name="40% - Énfasis1" xfId="2" builtinId="31"/>
    <cellStyle name="Énfasis1" xfId="1" builtinId="29"/>
    <cellStyle name="Normal" xfId="0" builtinId="0"/>
    <cellStyle name="Normal 2" xfId="4" xr:uid="{D9A78677-946D-419C-8E7B-764F8701AF89}"/>
    <cellStyle name="Normal_83" xfId="3" xr:uid="{6111C583-0AF9-4D05-A063-1A36DABB7262}"/>
    <cellStyle name="Normal_CENSOResumen(INTERNET)" xfId="5" xr:uid="{B1E70D2F-3AB4-4CFC-A02C-2B2C009B7063}"/>
    <cellStyle name="Normal_Lista Tablas_1" xfId="6" xr:uid="{2F83A7E5-ED8D-43A1-9560-4C0B1E67EB5A}"/>
    <cellStyle name="Normal_ModLiq2001" xfId="7" xr:uid="{B26567A0-2837-47C5-B537-5123E7EA7709}"/>
    <cellStyle name="Normal_ModPtos2003" xfId="8" xr:uid="{A0A66C08-82C3-4C53-8B9E-F317FA3A7F0F}"/>
  </cellStyles>
  <dxfs count="0"/>
  <tableStyles count="1" defaultTableStyle="TableStyleMedium9" defaultPivotStyle="PivotStyleLight16">
    <tableStyle name="Invisible" pivot="0" table="0" count="0" xr9:uid="{45535F67-A2E3-46F7-AD0E-3AEF85A43A35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'Serie de datos'!$A$5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datos'!$B$5:$I$5</c:f>
              <c:numCache>
                <c:formatCode>#,##0</c:formatCode>
                <c:ptCount val="8"/>
                <c:pt idx="0">
                  <c:v>713002.1582200001</c:v>
                </c:pt>
                <c:pt idx="1">
                  <c:v>729663.11971</c:v>
                </c:pt>
                <c:pt idx="2">
                  <c:v>740573.08522999997</c:v>
                </c:pt>
                <c:pt idx="3">
                  <c:v>735782</c:v>
                </c:pt>
                <c:pt idx="4">
                  <c:v>745416</c:v>
                </c:pt>
                <c:pt idx="5">
                  <c:v>757960</c:v>
                </c:pt>
                <c:pt idx="6">
                  <c:v>783849.82302000001</c:v>
                </c:pt>
                <c:pt idx="7">
                  <c:v>831800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9-485E-B331-B4A1FBAA40F7}"/>
            </c:ext>
          </c:extLst>
        </c:ser>
        <c:ser>
          <c:idx val="1"/>
          <c:order val="1"/>
          <c:tx>
            <c:strRef>
              <c:f>'Serie de datos'!$A$6</c:f>
              <c:strCache>
                <c:ptCount val="1"/>
                <c:pt idx="0">
                  <c:v>Presupuestos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datos'!$B$6:$I$6</c:f>
              <c:numCache>
                <c:formatCode>#,##0</c:formatCode>
                <c:ptCount val="8"/>
                <c:pt idx="0">
                  <c:v>967156</c:v>
                </c:pt>
                <c:pt idx="1">
                  <c:v>958102.45729000005</c:v>
                </c:pt>
                <c:pt idx="2">
                  <c:v>939368.21241000004</c:v>
                </c:pt>
                <c:pt idx="3">
                  <c:v>974477.81187999982</c:v>
                </c:pt>
                <c:pt idx="4">
                  <c:v>1056554.5776200001</c:v>
                </c:pt>
                <c:pt idx="5">
                  <c:v>1070125.1176100001</c:v>
                </c:pt>
                <c:pt idx="6">
                  <c:v>1074954.1636300001</c:v>
                </c:pt>
                <c:pt idx="7">
                  <c:v>1156412.0106600001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9-485E-B331-B4A1FBAA40F7}"/>
            </c:ext>
          </c:extLst>
        </c:ser>
        <c:ser>
          <c:idx val="2"/>
          <c:order val="2"/>
          <c:tx>
            <c:strRef>
              <c:f>'Serie de datos'!$A$7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datos'!$B$7:$I$7</c:f>
              <c:numCache>
                <c:formatCode>#,##0</c:formatCode>
                <c:ptCount val="8"/>
                <c:pt idx="0">
                  <c:v>742941</c:v>
                </c:pt>
                <c:pt idx="1">
                  <c:v>737702.75039000006</c:v>
                </c:pt>
                <c:pt idx="2">
                  <c:v>722456.44482999993</c:v>
                </c:pt>
                <c:pt idx="3">
                  <c:v>705665.92022999993</c:v>
                </c:pt>
                <c:pt idx="4">
                  <c:v>763665.23813999991</c:v>
                </c:pt>
                <c:pt idx="5">
                  <c:v>766684.76948999998</c:v>
                </c:pt>
                <c:pt idx="6">
                  <c:v>768290.85576000018</c:v>
                </c:pt>
                <c:pt idx="7">
                  <c:v>813748.74812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9-485E-B331-B4A1FBAA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862376"/>
        <c:axId val="854858112"/>
      </c:barChart>
      <c:catAx>
        <c:axId val="85486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58112"/>
        <c:crosses val="autoZero"/>
        <c:auto val="1"/>
        <c:lblAlgn val="ctr"/>
        <c:lblOffset val="100"/>
        <c:noMultiLvlLbl val="0"/>
      </c:catAx>
      <c:valAx>
        <c:axId val="854858112"/>
        <c:scaling>
          <c:orientation val="minMax"/>
          <c:max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6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'Serie de datos'!$A$5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datos'!$B$5:$I$5</c:f>
              <c:numCache>
                <c:formatCode>#,##0</c:formatCode>
                <c:ptCount val="8"/>
                <c:pt idx="0">
                  <c:v>713002.1582200001</c:v>
                </c:pt>
                <c:pt idx="1">
                  <c:v>729663.11971</c:v>
                </c:pt>
                <c:pt idx="2">
                  <c:v>740573.08522999997</c:v>
                </c:pt>
                <c:pt idx="3">
                  <c:v>735782</c:v>
                </c:pt>
                <c:pt idx="4">
                  <c:v>745416</c:v>
                </c:pt>
                <c:pt idx="5">
                  <c:v>757960</c:v>
                </c:pt>
                <c:pt idx="6">
                  <c:v>783849.82302000001</c:v>
                </c:pt>
                <c:pt idx="7">
                  <c:v>831800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1-484C-8550-FF5DE7C6F13E}"/>
            </c:ext>
          </c:extLst>
        </c:ser>
        <c:ser>
          <c:idx val="1"/>
          <c:order val="1"/>
          <c:tx>
            <c:strRef>
              <c:f>'Serie de datos'!$A$6</c:f>
              <c:strCache>
                <c:ptCount val="1"/>
                <c:pt idx="0">
                  <c:v>Presupuestos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datos'!$B$6:$I$6</c:f>
              <c:numCache>
                <c:formatCode>#,##0</c:formatCode>
                <c:ptCount val="8"/>
                <c:pt idx="0">
                  <c:v>967156</c:v>
                </c:pt>
                <c:pt idx="1">
                  <c:v>958102.45729000005</c:v>
                </c:pt>
                <c:pt idx="2">
                  <c:v>939368.21241000004</c:v>
                </c:pt>
                <c:pt idx="3">
                  <c:v>974477.81187999982</c:v>
                </c:pt>
                <c:pt idx="4">
                  <c:v>1056554.5776200001</c:v>
                </c:pt>
                <c:pt idx="5">
                  <c:v>1070125.1176100001</c:v>
                </c:pt>
                <c:pt idx="6">
                  <c:v>1074954.1636300001</c:v>
                </c:pt>
                <c:pt idx="7">
                  <c:v>1156412.0106600001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1-484C-8550-FF5DE7C6F13E}"/>
            </c:ext>
          </c:extLst>
        </c:ser>
        <c:ser>
          <c:idx val="2"/>
          <c:order val="2"/>
          <c:tx>
            <c:strRef>
              <c:f>'Serie de datos'!$A$7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'Serie de datos'!$B$4:$I$4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'Serie de datos'!$B$7:$I$7</c:f>
              <c:numCache>
                <c:formatCode>#,##0</c:formatCode>
                <c:ptCount val="8"/>
                <c:pt idx="0">
                  <c:v>742941</c:v>
                </c:pt>
                <c:pt idx="1">
                  <c:v>737702.75039000006</c:v>
                </c:pt>
                <c:pt idx="2">
                  <c:v>722456.44482999993</c:v>
                </c:pt>
                <c:pt idx="3">
                  <c:v>705665.92022999993</c:v>
                </c:pt>
                <c:pt idx="4">
                  <c:v>763665.23813999991</c:v>
                </c:pt>
                <c:pt idx="5">
                  <c:v>766684.76948999998</c:v>
                </c:pt>
                <c:pt idx="6">
                  <c:v>768290.85576000018</c:v>
                </c:pt>
                <c:pt idx="7">
                  <c:v>813748.74812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1-484C-8550-FF5DE7C6F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862376"/>
        <c:axId val="854858112"/>
      </c:barChart>
      <c:catAx>
        <c:axId val="85486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58112"/>
        <c:crosses val="autoZero"/>
        <c:auto val="1"/>
        <c:lblAlgn val="ctr"/>
        <c:lblOffset val="100"/>
        <c:noMultiLvlLbl val="0"/>
      </c:catAx>
      <c:valAx>
        <c:axId val="854858112"/>
        <c:scaling>
          <c:orientation val="minMax"/>
          <c:max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6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6</xdr:row>
      <xdr:rowOff>123825</xdr:rowOff>
    </xdr:from>
    <xdr:to>
      <xdr:col>8</xdr:col>
      <xdr:colOff>647699</xdr:colOff>
      <xdr:row>27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51E0B2-2FD3-4C62-997F-C3AE5D6E6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461010</xdr:colOff>
      <xdr:row>10</xdr:row>
      <xdr:rowOff>95248</xdr:rowOff>
    </xdr:from>
    <xdr:to>
      <xdr:col>10</xdr:col>
      <xdr:colOff>502920</xdr:colOff>
      <xdr:row>26</xdr:row>
      <xdr:rowOff>106679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A1378-0E09-4268-AA74-87BE0CDBD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K28" sqref="K28"/>
    </sheetView>
  </sheetViews>
  <sheetFormatPr baseColWidth="10" defaultRowHeight="15" x14ac:dyDescent="0.25"/>
  <cols>
    <col min="8" max="8" width="14" customWidth="1"/>
    <col min="9" max="9" width="15.42578125" customWidth="1"/>
  </cols>
  <sheetData>
    <row r="1" spans="1:11" x14ac:dyDescent="0.25">
      <c r="A1" s="1" t="s">
        <v>42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4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5"/>
      <c r="M20" s="5"/>
    </row>
    <row r="21" spans="1:13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5"/>
      <c r="M21" s="5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6"/>
      <c r="M22" s="5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5"/>
      <c r="M23" s="5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3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3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3" ht="17.25" customHeight="1" x14ac:dyDescent="0.25">
      <c r="A29" s="2" t="s">
        <v>3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AD83-0E21-4C7D-AA90-2FE944333644}">
  <sheetPr>
    <tabColor rgb="FFFF0000"/>
  </sheetPr>
  <dimension ref="A1:I7"/>
  <sheetViews>
    <sheetView workbookViewId="0">
      <selection activeCell="P11" sqref="P11"/>
    </sheetView>
  </sheetViews>
  <sheetFormatPr baseColWidth="10" defaultRowHeight="15" x14ac:dyDescent="0.25"/>
  <cols>
    <col min="1" max="1" width="23.85546875" customWidth="1"/>
  </cols>
  <sheetData>
    <row r="1" spans="1:9" x14ac:dyDescent="0.25">
      <c r="A1" s="57" t="s">
        <v>5</v>
      </c>
      <c r="B1" s="57"/>
      <c r="C1" s="57"/>
      <c r="D1" s="57"/>
      <c r="E1" s="57"/>
      <c r="F1" s="57"/>
    </row>
    <row r="2" spans="1:9" x14ac:dyDescent="0.25">
      <c r="A2" s="57"/>
      <c r="B2" s="57"/>
      <c r="C2" s="57"/>
      <c r="D2" s="57"/>
      <c r="E2" s="57"/>
      <c r="F2" s="57"/>
    </row>
    <row r="3" spans="1:9" x14ac:dyDescent="0.25">
      <c r="A3" s="9" t="s">
        <v>0</v>
      </c>
    </row>
    <row r="4" spans="1:9" x14ac:dyDescent="0.25">
      <c r="B4">
        <v>2013</v>
      </c>
      <c r="C4">
        <v>2014</v>
      </c>
      <c r="D4">
        <v>2015</v>
      </c>
      <c r="E4">
        <v>2016</v>
      </c>
      <c r="F4">
        <v>2017</v>
      </c>
      <c r="G4">
        <v>2018</v>
      </c>
      <c r="H4">
        <v>2019</v>
      </c>
      <c r="I4">
        <v>2020</v>
      </c>
    </row>
    <row r="5" spans="1:9" x14ac:dyDescent="0.25">
      <c r="A5" t="s">
        <v>6</v>
      </c>
      <c r="B5" s="7">
        <v>713002.1582200001</v>
      </c>
      <c r="C5" s="7">
        <v>729663.11971</v>
      </c>
      <c r="D5" s="7">
        <v>740573.08522999997</v>
      </c>
      <c r="E5" s="7">
        <v>735782</v>
      </c>
      <c r="F5" s="7">
        <v>745416</v>
      </c>
      <c r="G5" s="7">
        <v>757960</v>
      </c>
      <c r="H5" s="7">
        <v>783849.82302000001</v>
      </c>
      <c r="I5" s="7">
        <v>831800</v>
      </c>
    </row>
    <row r="6" spans="1:9" x14ac:dyDescent="0.25">
      <c r="A6" t="s">
        <v>7</v>
      </c>
      <c r="B6" s="7">
        <v>967156</v>
      </c>
      <c r="C6" s="8">
        <v>958102.45729000005</v>
      </c>
      <c r="D6" s="8">
        <v>939368.21241000004</v>
      </c>
      <c r="E6" s="8">
        <v>974477.81187999982</v>
      </c>
      <c r="F6" s="8">
        <v>1056554.5776200001</v>
      </c>
      <c r="G6" s="8">
        <v>1070125.1176100001</v>
      </c>
      <c r="H6" s="8">
        <v>1074954.1636300001</v>
      </c>
      <c r="I6" s="10">
        <v>1156412.0106600001</v>
      </c>
    </row>
    <row r="7" spans="1:9" x14ac:dyDescent="0.25">
      <c r="A7" t="s">
        <v>8</v>
      </c>
      <c r="B7" s="7">
        <v>742941</v>
      </c>
      <c r="C7" s="7">
        <v>737702.75039000006</v>
      </c>
      <c r="D7" s="7">
        <v>722456.44482999993</v>
      </c>
      <c r="E7" s="7">
        <v>705665.92022999993</v>
      </c>
      <c r="F7" s="7">
        <v>763665.23813999991</v>
      </c>
      <c r="G7" s="7">
        <v>766684.76948999998</v>
      </c>
      <c r="H7" s="7">
        <v>768290.85576000018</v>
      </c>
      <c r="I7" s="11">
        <v>813748.74812</v>
      </c>
    </row>
  </sheetData>
  <mergeCells count="1">
    <mergeCell ref="A1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BDF0-06D4-4E32-884C-AE3643C9C9DC}">
  <dimension ref="B1:L29"/>
  <sheetViews>
    <sheetView workbookViewId="0">
      <selection activeCell="I22" sqref="I22"/>
    </sheetView>
  </sheetViews>
  <sheetFormatPr baseColWidth="10" defaultRowHeight="15" x14ac:dyDescent="0.25"/>
  <cols>
    <col min="3" max="3" width="28.28515625" customWidth="1"/>
  </cols>
  <sheetData>
    <row r="1" spans="2:12" ht="19.5" x14ac:dyDescent="0.25">
      <c r="B1" s="58" t="s">
        <v>9</v>
      </c>
      <c r="C1" s="58"/>
      <c r="D1" s="58"/>
      <c r="E1" s="58"/>
      <c r="F1" s="58"/>
      <c r="G1" s="58"/>
      <c r="H1" s="58"/>
      <c r="I1" s="13"/>
      <c r="J1" s="13"/>
      <c r="K1" s="13"/>
      <c r="L1" s="13"/>
    </row>
    <row r="2" spans="2:12" ht="18" x14ac:dyDescent="0.25">
      <c r="B2" s="59" t="s">
        <v>10</v>
      </c>
      <c r="C2" s="59"/>
      <c r="D2" s="59"/>
      <c r="E2" s="59"/>
      <c r="F2" s="59"/>
      <c r="G2" s="59"/>
      <c r="H2" s="12"/>
      <c r="I2" s="12"/>
      <c r="J2" s="12"/>
      <c r="K2" s="12"/>
      <c r="L2" s="12"/>
    </row>
    <row r="3" spans="2:12" ht="18" x14ac:dyDescent="0.25">
      <c r="B3" s="60" t="s">
        <v>11</v>
      </c>
      <c r="C3" s="61"/>
      <c r="D3" s="61"/>
      <c r="E3" s="61"/>
      <c r="F3" s="61"/>
      <c r="G3" s="61"/>
      <c r="H3" s="12"/>
      <c r="I3" s="12"/>
      <c r="J3" s="12"/>
      <c r="K3" s="12"/>
      <c r="L3" s="12"/>
    </row>
    <row r="4" spans="2:12" ht="16.5" x14ac:dyDescent="0.25">
      <c r="B4" s="62" t="s">
        <v>12</v>
      </c>
      <c r="C4" s="63"/>
      <c r="D4" s="63"/>
      <c r="E4" s="63"/>
      <c r="F4" s="63"/>
      <c r="G4" s="63"/>
      <c r="H4" s="12"/>
      <c r="I4" s="12"/>
      <c r="J4" s="12"/>
      <c r="K4" s="12"/>
      <c r="L4" s="12"/>
    </row>
    <row r="5" spans="2:12" ht="15.75" x14ac:dyDescent="0.25">
      <c r="B5" s="47"/>
      <c r="C5" s="48"/>
      <c r="D5" s="48"/>
      <c r="E5" s="12"/>
      <c r="F5" s="12"/>
      <c r="G5" s="25" t="s">
        <v>13</v>
      </c>
      <c r="H5" s="12"/>
      <c r="I5" s="25"/>
      <c r="J5" s="12"/>
      <c r="K5" s="12"/>
      <c r="L5" s="12"/>
    </row>
    <row r="6" spans="2:12" ht="16.5" x14ac:dyDescent="0.25">
      <c r="B6" s="26"/>
      <c r="C6" s="15"/>
      <c r="D6" s="15"/>
      <c r="E6" s="16"/>
      <c r="F6" s="16"/>
      <c r="G6" s="17"/>
      <c r="H6" s="14"/>
      <c r="I6" s="17"/>
      <c r="J6" s="14"/>
      <c r="K6" s="14"/>
      <c r="L6" s="14"/>
    </row>
    <row r="7" spans="2:12" ht="15.75" thickBot="1" x14ac:dyDescent="0.3">
      <c r="B7" s="64" t="s">
        <v>14</v>
      </c>
      <c r="C7" s="65" t="s">
        <v>15</v>
      </c>
      <c r="D7" s="19"/>
      <c r="E7" s="20" t="s">
        <v>16</v>
      </c>
      <c r="F7" s="20" t="s">
        <v>17</v>
      </c>
      <c r="G7" s="23" t="s">
        <v>18</v>
      </c>
      <c r="H7" s="18"/>
      <c r="I7" s="23"/>
      <c r="J7" s="18"/>
      <c r="K7" s="18"/>
      <c r="L7" s="18"/>
    </row>
    <row r="8" spans="2:12" ht="16.5" thickTop="1" thickBot="1" x14ac:dyDescent="0.3">
      <c r="B8" s="64"/>
      <c r="C8" s="66"/>
      <c r="D8" s="21"/>
      <c r="E8" s="20" t="s">
        <v>19</v>
      </c>
      <c r="F8" s="20" t="s">
        <v>20</v>
      </c>
      <c r="G8" s="23" t="s">
        <v>21</v>
      </c>
      <c r="H8" s="18"/>
      <c r="I8" s="23" t="s">
        <v>43</v>
      </c>
      <c r="J8" s="18"/>
      <c r="K8" s="18"/>
      <c r="L8" s="18"/>
    </row>
    <row r="9" spans="2:12" ht="16.5" thickTop="1" thickBot="1" x14ac:dyDescent="0.3">
      <c r="B9" s="64"/>
      <c r="C9" s="66"/>
      <c r="D9" s="21"/>
      <c r="E9" s="20"/>
      <c r="F9" s="20" t="s">
        <v>22</v>
      </c>
      <c r="G9" s="23"/>
      <c r="H9" s="18"/>
      <c r="I9" s="23"/>
      <c r="J9" s="18"/>
      <c r="K9" s="18"/>
      <c r="L9" s="18"/>
    </row>
    <row r="10" spans="2:12" ht="16.5" thickTop="1" thickBot="1" x14ac:dyDescent="0.3">
      <c r="B10" s="27"/>
      <c r="C10" s="28"/>
      <c r="D10" s="29"/>
      <c r="E10" s="30"/>
      <c r="F10" s="31"/>
      <c r="G10" s="32"/>
      <c r="H10" s="12"/>
      <c r="I10" s="32"/>
      <c r="J10" s="12"/>
      <c r="K10" s="12"/>
      <c r="L10" s="12"/>
    </row>
    <row r="11" spans="2:12" ht="16.5" thickTop="1" thickBot="1" x14ac:dyDescent="0.3">
      <c r="B11" s="33" t="s">
        <v>23</v>
      </c>
      <c r="C11" s="34" t="s">
        <v>24</v>
      </c>
      <c r="D11" s="19"/>
      <c r="E11" s="35">
        <v>41450.626609999999</v>
      </c>
      <c r="F11" s="35">
        <v>43295.859810000002</v>
      </c>
      <c r="G11" s="35">
        <v>41066.004050000003</v>
      </c>
      <c r="H11" s="12"/>
      <c r="I11" s="67">
        <f>F11*100/E11</f>
        <v>104.45164126796298</v>
      </c>
      <c r="J11" s="12"/>
      <c r="K11" s="12"/>
      <c r="L11" s="12"/>
    </row>
    <row r="12" spans="2:12" ht="16.5" thickTop="1" thickBot="1" x14ac:dyDescent="0.3">
      <c r="B12" s="33" t="s">
        <v>25</v>
      </c>
      <c r="C12" s="34" t="s">
        <v>26</v>
      </c>
      <c r="D12" s="21"/>
      <c r="E12" s="35">
        <v>38135.151700000002</v>
      </c>
      <c r="F12" s="35">
        <v>38110.099710000002</v>
      </c>
      <c r="G12" s="35">
        <v>38110.099710000002</v>
      </c>
      <c r="I12" s="67">
        <f t="shared" ref="I12:I14" si="0">F12*100/E12</f>
        <v>99.934307354545027</v>
      </c>
    </row>
    <row r="13" spans="2:12" ht="16.5" thickTop="1" thickBot="1" x14ac:dyDescent="0.3">
      <c r="B13" s="33" t="s">
        <v>27</v>
      </c>
      <c r="C13" s="34" t="s">
        <v>28</v>
      </c>
      <c r="D13" s="19"/>
      <c r="E13" s="35">
        <v>73238.806039999996</v>
      </c>
      <c r="F13" s="35">
        <v>69438.89976</v>
      </c>
      <c r="G13" s="35">
        <v>64602.964899999999</v>
      </c>
      <c r="I13" s="67">
        <f t="shared" si="0"/>
        <v>94.811621754286051</v>
      </c>
    </row>
    <row r="14" spans="2:12" ht="16.5" thickTop="1" thickBot="1" x14ac:dyDescent="0.3">
      <c r="B14" s="33" t="s">
        <v>29</v>
      </c>
      <c r="C14" s="34" t="s">
        <v>30</v>
      </c>
      <c r="D14" s="21"/>
      <c r="E14" s="35">
        <v>613687.88968999998</v>
      </c>
      <c r="F14" s="35">
        <v>635298.75840000005</v>
      </c>
      <c r="G14" s="35">
        <v>623319.36549999996</v>
      </c>
      <c r="I14" s="67">
        <f t="shared" si="0"/>
        <v>103.52147550457882</v>
      </c>
    </row>
    <row r="15" spans="2:12" ht="16.5" thickTop="1" thickBot="1" x14ac:dyDescent="0.3">
      <c r="B15" s="33" t="s">
        <v>31</v>
      </c>
      <c r="C15" s="34" t="s">
        <v>32</v>
      </c>
      <c r="D15" s="21"/>
      <c r="E15" s="35">
        <v>1534.6349499999999</v>
      </c>
      <c r="F15" s="35">
        <v>841.09667000000002</v>
      </c>
      <c r="G15" s="35">
        <v>785.84042999999997</v>
      </c>
      <c r="I15" s="67">
        <f t="shared" ref="I15:I23" si="1">F15*100/E15</f>
        <v>54.80760554814681</v>
      </c>
    </row>
    <row r="16" spans="2:12" ht="16.5" thickTop="1" thickBot="1" x14ac:dyDescent="0.3">
      <c r="B16" s="71"/>
      <c r="C16" s="72" t="s">
        <v>44</v>
      </c>
      <c r="D16" s="21"/>
      <c r="E16" s="73">
        <f>SUM(E11:E15)</f>
        <v>768047.10898999998</v>
      </c>
      <c r="F16" s="73">
        <f t="shared" ref="F16:G16" si="2">SUM(F11:F15)</f>
        <v>786984.71435000002</v>
      </c>
      <c r="G16" s="73">
        <f t="shared" si="2"/>
        <v>767884.27458999993</v>
      </c>
      <c r="I16" s="74">
        <f t="shared" si="1"/>
        <v>102.46568278668524</v>
      </c>
    </row>
    <row r="17" spans="2:9" ht="16.5" thickTop="1" thickBot="1" x14ac:dyDescent="0.3">
      <c r="B17" s="33" t="s">
        <v>33</v>
      </c>
      <c r="C17" s="34" t="s">
        <v>34</v>
      </c>
      <c r="D17" s="21"/>
      <c r="E17" s="35">
        <v>4570.8630000000003</v>
      </c>
      <c r="F17" s="35">
        <v>2665.7208500000002</v>
      </c>
      <c r="G17" s="35">
        <v>2607.2121099999999</v>
      </c>
      <c r="I17" s="67">
        <f t="shared" si="1"/>
        <v>58.319858853787565</v>
      </c>
    </row>
    <row r="18" spans="2:9" ht="16.5" thickTop="1" thickBot="1" x14ac:dyDescent="0.3">
      <c r="B18" s="33" t="s">
        <v>35</v>
      </c>
      <c r="C18" s="34" t="s">
        <v>36</v>
      </c>
      <c r="D18" s="21"/>
      <c r="E18" s="35">
        <v>17045.274539999999</v>
      </c>
      <c r="F18" s="35">
        <v>8585.0115299999998</v>
      </c>
      <c r="G18" s="35">
        <v>7348.4162699999997</v>
      </c>
      <c r="I18" s="67">
        <f t="shared" si="1"/>
        <v>50.365932856368062</v>
      </c>
    </row>
    <row r="19" spans="2:9" ht="16.5" thickTop="1" thickBot="1" x14ac:dyDescent="0.3">
      <c r="B19" s="71"/>
      <c r="C19" s="72" t="s">
        <v>45</v>
      </c>
      <c r="D19" s="19"/>
      <c r="E19" s="73">
        <f>E17+E18</f>
        <v>21616.13754</v>
      </c>
      <c r="F19" s="73">
        <f t="shared" ref="F19:G19" si="3">F17+F18</f>
        <v>11250.732379999999</v>
      </c>
      <c r="G19" s="73">
        <f t="shared" si="3"/>
        <v>9955.6283800000001</v>
      </c>
      <c r="I19" s="74">
        <f t="shared" si="1"/>
        <v>52.047838607525804</v>
      </c>
    </row>
    <row r="20" spans="2:9" ht="16.5" thickTop="1" thickBot="1" x14ac:dyDescent="0.3">
      <c r="B20" s="33" t="s">
        <v>37</v>
      </c>
      <c r="C20" s="34" t="s">
        <v>38</v>
      </c>
      <c r="D20" s="19"/>
      <c r="E20" s="35">
        <v>345825.51162</v>
      </c>
      <c r="F20" s="35">
        <v>3537.9729200000002</v>
      </c>
      <c r="G20" s="35">
        <v>3186.8085500000002</v>
      </c>
      <c r="I20" s="67">
        <f t="shared" si="1"/>
        <v>1.0230514525740355</v>
      </c>
    </row>
    <row r="21" spans="2:9" ht="16.5" thickTop="1" thickBot="1" x14ac:dyDescent="0.3">
      <c r="B21" s="33" t="s">
        <v>39</v>
      </c>
      <c r="C21" s="34" t="s">
        <v>40</v>
      </c>
      <c r="D21" s="21"/>
      <c r="E21" s="35">
        <v>20923.252509999998</v>
      </c>
      <c r="F21" s="35">
        <v>11975.32847</v>
      </c>
      <c r="G21" s="35">
        <v>11975.32847</v>
      </c>
      <c r="I21" s="67">
        <f t="shared" si="1"/>
        <v>57.234545462167254</v>
      </c>
    </row>
    <row r="22" spans="2:9" ht="16.5" thickTop="1" thickBot="1" x14ac:dyDescent="0.3">
      <c r="B22" s="71"/>
      <c r="C22" s="72" t="s">
        <v>46</v>
      </c>
      <c r="D22" s="19"/>
      <c r="E22" s="73">
        <f>E20+E21</f>
        <v>366748.76413000003</v>
      </c>
      <c r="F22" s="73">
        <f t="shared" ref="F22:G22" si="4">F20+F21</f>
        <v>15513.301390000001</v>
      </c>
      <c r="G22" s="73">
        <f t="shared" si="4"/>
        <v>15162.13702</v>
      </c>
      <c r="I22" s="74">
        <f t="shared" si="1"/>
        <v>4.2299532833602296</v>
      </c>
    </row>
    <row r="23" spans="2:9" ht="16.5" thickTop="1" thickBot="1" x14ac:dyDescent="0.3">
      <c r="B23" s="49"/>
      <c r="C23" s="50" t="s">
        <v>41</v>
      </c>
      <c r="D23" s="19"/>
      <c r="E23" s="35">
        <v>1156412.0106600001</v>
      </c>
      <c r="F23" s="35">
        <v>813748.74812</v>
      </c>
      <c r="G23" s="35">
        <v>793002.03998999984</v>
      </c>
      <c r="I23" s="67">
        <f t="shared" si="1"/>
        <v>70.368410274082891</v>
      </c>
    </row>
    <row r="24" spans="2:9" ht="15.75" thickTop="1" x14ac:dyDescent="0.25">
      <c r="B24" s="51"/>
      <c r="C24" s="52"/>
      <c r="D24" s="36"/>
      <c r="E24" s="53"/>
      <c r="F24" s="37"/>
      <c r="G24" s="54"/>
      <c r="I24" s="68"/>
    </row>
    <row r="25" spans="2:9" x14ac:dyDescent="0.25">
      <c r="B25" s="38"/>
      <c r="C25" s="24"/>
      <c r="D25" s="39"/>
      <c r="E25" s="40"/>
      <c r="F25" s="41"/>
      <c r="G25" s="42"/>
      <c r="I25" s="69"/>
    </row>
    <row r="26" spans="2:9" x14ac:dyDescent="0.25">
      <c r="B26" s="43"/>
      <c r="C26" s="22"/>
      <c r="D26" s="22"/>
      <c r="E26" s="44"/>
      <c r="F26" s="44"/>
      <c r="G26" s="44"/>
      <c r="I26" s="44"/>
    </row>
    <row r="27" spans="2:9" x14ac:dyDescent="0.25">
      <c r="B27" s="43"/>
      <c r="C27" s="55"/>
      <c r="D27" s="55"/>
      <c r="E27" s="56"/>
      <c r="F27" s="56"/>
      <c r="G27" s="56"/>
      <c r="I27" s="56"/>
    </row>
    <row r="28" spans="2:9" x14ac:dyDescent="0.25">
      <c r="B28" s="45"/>
      <c r="C28" s="46"/>
      <c r="D28" s="46"/>
      <c r="E28" s="12"/>
      <c r="F28" s="12"/>
      <c r="G28" s="12"/>
      <c r="I28" s="12"/>
    </row>
    <row r="29" spans="2:9" x14ac:dyDescent="0.25">
      <c r="E29" s="70">
        <f>E11+E12+E13+E14+E15+E17+E18+E20+E21</f>
        <v>1156412.0106600001</v>
      </c>
    </row>
  </sheetData>
  <mergeCells count="6">
    <mergeCell ref="B1:H1"/>
    <mergeCell ref="B2:G2"/>
    <mergeCell ref="B3:G3"/>
    <mergeCell ref="B4:G4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1.8.2-1</vt:lpstr>
      <vt:lpstr>Serie de datos</vt:lpstr>
      <vt:lpstr>Hoja1</vt:lpstr>
      <vt:lpstr>'Gráfico 1.8.2-1'!Área_de_impresión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2015-08-10T11:38:42Z</cp:lastPrinted>
  <dcterms:created xsi:type="dcterms:W3CDTF">2014-09-09T11:15:00Z</dcterms:created>
  <dcterms:modified xsi:type="dcterms:W3CDTF">2022-02-16T11:31:31Z</dcterms:modified>
</cp:coreProperties>
</file>