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2\"/>
    </mc:Choice>
  </mc:AlternateContent>
  <xr:revisionPtr revIDLastSave="0" documentId="13_ncr:1_{FF5EE361-5E70-4B10-9301-1537183490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2.8" sheetId="13" r:id="rId1"/>
    <sheet name="Hoja2" sheetId="15" r:id="rId2"/>
    <sheet name="Hoja1" sheetId="14" r:id="rId3"/>
  </sheets>
  <externalReferences>
    <externalReference r:id="rId4"/>
  </externalReferences>
  <definedNames>
    <definedName name="_xlnm.Print_Area" localSheetId="0">'Gráfico 1.8.2.8'!$A$1:$H$25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5" l="1"/>
  <c r="D26" i="15"/>
  <c r="D16" i="15" s="1"/>
  <c r="C26" i="15"/>
  <c r="C16" i="15" s="1"/>
  <c r="F25" i="15"/>
  <c r="E25" i="15"/>
  <c r="F24" i="15"/>
  <c r="E24" i="15"/>
  <c r="F23" i="15"/>
  <c r="E23" i="15"/>
  <c r="F22" i="15"/>
  <c r="E22" i="15"/>
  <c r="F21" i="15"/>
  <c r="E21" i="15"/>
  <c r="F20" i="15"/>
  <c r="E20" i="15"/>
  <c r="F19" i="15"/>
  <c r="E19" i="15"/>
  <c r="E26" i="15" l="1"/>
  <c r="F26" i="15"/>
</calcChain>
</file>

<file path=xl/sharedStrings.xml><?xml version="1.0" encoding="utf-8"?>
<sst xmlns="http://schemas.openxmlformats.org/spreadsheetml/2006/main" count="83" uniqueCount="58">
  <si>
    <t xml:space="preserve"> (porcentaje)</t>
  </si>
  <si>
    <t>(sobre presupuesto definitivo)</t>
  </si>
  <si>
    <t>Gráfico 1.8.2-8</t>
  </si>
  <si>
    <t>Liquidación de los Presupuestos de las Entidades locales 2020</t>
  </si>
  <si>
    <t>Clasificación económica y ejecución: Ayuntamientos</t>
  </si>
  <si>
    <t>Comunidad Autónoma de Castilla y León</t>
  </si>
  <si>
    <t xml:space="preserve">     </t>
  </si>
  <si>
    <t>miles de euros</t>
  </si>
  <si>
    <t>Cap.</t>
  </si>
  <si>
    <t>Ingresos</t>
  </si>
  <si>
    <t>Presupuesto</t>
  </si>
  <si>
    <t>Previsión</t>
  </si>
  <si>
    <t>Derechos</t>
  </si>
  <si>
    <t>Recaudación</t>
  </si>
  <si>
    <t>Inicial</t>
  </si>
  <si>
    <t>Definitiva</t>
  </si>
  <si>
    <t>Reconocidos</t>
  </si>
  <si>
    <t>Líquida</t>
  </si>
  <si>
    <t>Netos</t>
  </si>
  <si>
    <t>Ejercicio corriente</t>
  </si>
  <si>
    <t>Ejercicios cerrados</t>
  </si>
  <si>
    <t>Impuestos directos</t>
  </si>
  <si>
    <t xml:space="preserve">Impuestos indirectos </t>
  </si>
  <si>
    <t xml:space="preserve">Tasas, precios públicos y otros ingresos </t>
  </si>
  <si>
    <t xml:space="preserve">Transferencias corrientes </t>
  </si>
  <si>
    <t>Ingresos patrimoniales</t>
  </si>
  <si>
    <t>Operaciones Corrientes</t>
  </si>
  <si>
    <t>Enajenación de 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</si>
  <si>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</si>
  <si>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</si>
  <si>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</si>
  <si>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</si>
  <si>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</si>
  <si>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</si>
  <si>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ingresos</t>
  </si>
  <si>
    <t>Gastos</t>
  </si>
  <si>
    <t xml:space="preserve">Presupuesto </t>
  </si>
  <si>
    <t>Créditos</t>
  </si>
  <si>
    <t>Obligaciones</t>
  </si>
  <si>
    <t>Pagos</t>
  </si>
  <si>
    <t>Definivos</t>
  </si>
  <si>
    <t>Reconocidas</t>
  </si>
  <si>
    <t>Líquidos</t>
  </si>
  <si>
    <t>Netas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</si>
  <si>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</si>
  <si>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</si>
  <si>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</si>
  <si>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</si>
  <si>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</si>
  <si>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Inversiones reales</t>
  </si>
  <si>
    <t>Total gastos</t>
  </si>
  <si>
    <t>Presupuesto inicial</t>
  </si>
  <si>
    <t>Previsión definitiva</t>
  </si>
  <si>
    <t>Derechos reconocidos netos sobre presupuestos iniciales</t>
  </si>
  <si>
    <t>Derechos reconocidos netos sobre previsiones definitivas</t>
  </si>
  <si>
    <t>CES. Informe de Situación Económica y Social de Castilla y León en 2021</t>
  </si>
  <si>
    <t>Fuente:   Elaboración propia con datos del Ministerio de Hacienda y Función Pública.</t>
  </si>
  <si>
    <t>Grado de ejecución de ingresos de los ayuntamientos de Castilla y León, 2013-2020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</si>
</sst>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rgb="FF000000"/>
      <name val="Myriad Pro"/>
      <family val="2"/>
    </font>
    <font>
      <sz val="10"/>
      <name val="Arial"/>
    </font>
    <font>
      <sz val="10"/>
      <name val="Arial"/>
      <family val="2"/>
    </font>
    <font>
      <b/>
      <sz val="15"/>
      <color indexed="18"/>
      <name val="Arial"/>
      <family val="2"/>
    </font>
    <font>
      <sz val="9"/>
      <name val="Univers"/>
      <family val="2"/>
    </font>
    <font>
      <sz val="8"/>
      <name val="Univers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3"/>
      <color indexed="8"/>
      <name val="Arial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8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11" fillId="0" borderId="0"/>
    <xf numFmtId="0" fontId="10" fillId="0" borderId="0"/>
    <xf numFmtId="0" fontId="8" fillId="0" borderId="0"/>
    <xf numFmtId="0" fontId="24" fillId="0" borderId="0"/>
  </cellStyleXfs>
  <cellXfs count="9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0" borderId="0" xfId="3"/>
    <xf numFmtId="0" fontId="9" fillId="0" borderId="0" xfId="6" applyFont="1" applyFill="1" applyAlignment="1">
      <alignment horizontal="center" vertical="center"/>
    </xf>
    <xf numFmtId="0" fontId="18" fillId="0" borderId="0" xfId="6" applyFont="1" applyFill="1" applyAlignment="1">
      <alignment horizontal="center" vertical="center"/>
    </xf>
    <xf numFmtId="0" fontId="19" fillId="0" borderId="0" xfId="3" applyFont="1" applyAlignment="1">
      <alignment horizontal="right"/>
    </xf>
    <xf numFmtId="0" fontId="17" fillId="0" borderId="0" xfId="4" applyFont="1" applyBorder="1"/>
    <xf numFmtId="0" fontId="20" fillId="6" borderId="1" xfId="5" applyFont="1" applyFill="1" applyBorder="1" applyAlignment="1">
      <alignment horizontal="center" vertical="top"/>
    </xf>
    <xf numFmtId="0" fontId="17" fillId="6" borderId="2" xfId="5" applyFont="1" applyFill="1" applyBorder="1"/>
    <xf numFmtId="3" fontId="19" fillId="6" borderId="2" xfId="5" applyNumberFormat="1" applyFont="1" applyFill="1" applyBorder="1"/>
    <xf numFmtId="3" fontId="19" fillId="6" borderId="3" xfId="5" applyNumberFormat="1" applyFont="1" applyFill="1" applyBorder="1"/>
    <xf numFmtId="0" fontId="21" fillId="0" borderId="0" xfId="4" applyFont="1" applyBorder="1"/>
    <xf numFmtId="4" fontId="22" fillId="0" borderId="4" xfId="4" applyNumberFormat="1" applyFont="1" applyBorder="1" applyAlignment="1"/>
    <xf numFmtId="3" fontId="22" fillId="7" borderId="5" xfId="5" applyNumberFormat="1" applyFont="1" applyFill="1" applyBorder="1" applyAlignment="1">
      <alignment horizontal="center"/>
    </xf>
    <xf numFmtId="3" fontId="22" fillId="7" borderId="6" xfId="5" applyNumberFormat="1" applyFont="1" applyFill="1" applyBorder="1" applyAlignment="1">
      <alignment horizontal="center"/>
    </xf>
    <xf numFmtId="3" fontId="22" fillId="7" borderId="7" xfId="5" applyNumberFormat="1" applyFont="1" applyFill="1" applyBorder="1" applyAlignment="1">
      <alignment horizontal="center"/>
    </xf>
    <xf numFmtId="4" fontId="22" fillId="0" borderId="8" xfId="4" applyNumberFormat="1" applyFont="1" applyBorder="1" applyAlignment="1"/>
    <xf numFmtId="0" fontId="12" fillId="0" borderId="9" xfId="4" applyFont="1" applyFill="1" applyBorder="1" applyAlignment="1">
      <alignment horizontal="center" vertical="center"/>
    </xf>
    <xf numFmtId="0" fontId="23" fillId="0" borderId="6" xfId="4" applyFont="1" applyFill="1" applyBorder="1" applyAlignment="1">
      <alignment horizontal="left" vertical="center"/>
    </xf>
    <xf numFmtId="3" fontId="19" fillId="0" borderId="6" xfId="5" applyNumberFormat="1" applyFont="1" applyFill="1" applyBorder="1" applyAlignment="1">
      <alignment vertical="center"/>
    </xf>
    <xf numFmtId="3" fontId="19" fillId="0" borderId="7" xfId="5" applyNumberFormat="1" applyFont="1" applyFill="1" applyBorder="1" applyAlignment="1">
      <alignment vertical="center"/>
    </xf>
    <xf numFmtId="3" fontId="19" fillId="0" borderId="0" xfId="5" applyNumberFormat="1" applyFont="1" applyFill="1" applyBorder="1" applyAlignment="1">
      <alignment vertical="center"/>
    </xf>
    <xf numFmtId="3" fontId="22" fillId="0" borderId="0" xfId="5" applyNumberFormat="1" applyFont="1" applyFill="1" applyBorder="1" applyAlignment="1">
      <alignment vertical="center"/>
    </xf>
    <xf numFmtId="0" fontId="12" fillId="0" borderId="0" xfId="4" applyFont="1" applyFill="1" applyBorder="1"/>
    <xf numFmtId="0" fontId="25" fillId="8" borderId="10" xfId="7" applyFont="1" applyFill="1" applyBorder="1" applyAlignment="1" applyProtection="1">
      <alignment horizontal="center" vertical="top" wrapText="1"/>
      <protection locked="0"/>
    </xf>
    <xf numFmtId="0" fontId="25" fillId="8" borderId="11" xfId="7" applyFont="1" applyFill="1" applyBorder="1" applyAlignment="1" applyProtection="1">
      <alignment horizontal="left" vertical="center"/>
      <protection locked="0"/>
    </xf>
    <xf numFmtId="3" fontId="19" fillId="10" borderId="12" xfId="4" applyNumberFormat="1" applyFont="1" applyFill="1" applyBorder="1" applyAlignment="1">
      <alignment horizontal="right" vertical="center"/>
    </xf>
    <xf numFmtId="0" fontId="25" fillId="11" borderId="10" xfId="7" applyFont="1" applyFill="1" applyBorder="1" applyAlignment="1" applyProtection="1">
      <alignment horizontal="center" vertical="center"/>
      <protection locked="0"/>
    </xf>
    <xf numFmtId="0" fontId="18" fillId="11" borderId="11" xfId="7" applyFont="1" applyFill="1" applyBorder="1" applyAlignment="1">
      <alignment horizontal="left" vertical="center"/>
    </xf>
    <xf numFmtId="3" fontId="22" fillId="11" borderId="12" xfId="4" applyNumberFormat="1" applyFont="1" applyFill="1" applyBorder="1" applyAlignment="1">
      <alignment horizontal="right" vertical="center"/>
    </xf>
    <xf numFmtId="3" fontId="22" fillId="0" borderId="0" xfId="4" applyNumberFormat="1" applyFont="1" applyFill="1" applyBorder="1" applyAlignment="1">
      <alignment horizontal="right" vertical="center"/>
    </xf>
    <xf numFmtId="0" fontId="25" fillId="12" borderId="10" xfId="7" applyFont="1" applyFill="1" applyBorder="1" applyAlignment="1" applyProtection="1">
      <alignment horizontal="center" vertical="center"/>
      <protection locked="0"/>
    </xf>
    <xf numFmtId="0" fontId="18" fillId="12" borderId="11" xfId="7" applyFont="1" applyFill="1" applyBorder="1" applyAlignment="1">
      <alignment horizontal="left" vertical="center"/>
    </xf>
    <xf numFmtId="0" fontId="26" fillId="12" borderId="11" xfId="7" applyFont="1" applyFill="1" applyBorder="1" applyAlignment="1">
      <alignment horizontal="left" vertical="center"/>
    </xf>
    <xf numFmtId="0" fontId="26" fillId="12" borderId="13" xfId="7" applyFont="1" applyFill="1" applyBorder="1" applyAlignment="1">
      <alignment horizontal="left" vertical="center"/>
    </xf>
    <xf numFmtId="0" fontId="25" fillId="0" borderId="14" xfId="7" applyFont="1" applyFill="1" applyBorder="1" applyAlignment="1" applyProtection="1">
      <alignment horizontal="center" vertical="top" wrapText="1"/>
      <protection locked="0"/>
    </xf>
    <xf numFmtId="0" fontId="25" fillId="0" borderId="15" xfId="7" applyFont="1" applyFill="1" applyBorder="1" applyAlignment="1" applyProtection="1">
      <alignment horizontal="left" vertical="center"/>
      <protection locked="0"/>
    </xf>
    <xf numFmtId="3" fontId="19" fillId="0" borderId="15" xfId="4" applyNumberFormat="1" applyFont="1" applyBorder="1" applyAlignment="1">
      <alignment horizontal="right" vertical="center"/>
    </xf>
    <xf numFmtId="0" fontId="19" fillId="11" borderId="16" xfId="4" applyFont="1" applyFill="1" applyBorder="1" applyAlignment="1">
      <alignment horizontal="center" vertical="center"/>
    </xf>
    <xf numFmtId="0" fontId="27" fillId="12" borderId="17" xfId="7" applyFont="1" applyFill="1" applyBorder="1" applyAlignment="1">
      <alignment horizontal="left" vertical="center"/>
    </xf>
    <xf numFmtId="4" fontId="22" fillId="0" borderId="18" xfId="4" applyNumberFormat="1" applyFont="1" applyBorder="1" applyAlignment="1"/>
    <xf numFmtId="3" fontId="22" fillId="11" borderId="15" xfId="4" applyNumberFormat="1" applyFont="1" applyFill="1" applyBorder="1" applyAlignment="1">
      <alignment horizontal="right" vertical="center"/>
    </xf>
    <xf numFmtId="0" fontId="22" fillId="5" borderId="19" xfId="4" applyFont="1" applyFill="1" applyBorder="1" applyAlignment="1">
      <alignment horizontal="center" vertical="top"/>
    </xf>
    <xf numFmtId="0" fontId="25" fillId="9" borderId="0" xfId="7" applyFont="1" applyFill="1" applyBorder="1" applyAlignment="1" applyProtection="1">
      <alignment horizontal="left" vertical="center" wrapText="1"/>
      <protection locked="0"/>
    </xf>
    <xf numFmtId="3" fontId="22" fillId="5" borderId="0" xfId="4" applyNumberFormat="1" applyFont="1" applyFill="1" applyBorder="1" applyAlignment="1">
      <alignment horizontal="right" vertical="center"/>
    </xf>
    <xf numFmtId="3" fontId="22" fillId="5" borderId="20" xfId="4" applyNumberFormat="1" applyFont="1" applyFill="1" applyBorder="1" applyAlignment="1">
      <alignment horizontal="right" vertical="center"/>
    </xf>
    <xf numFmtId="3" fontId="22" fillId="5" borderId="21" xfId="4" applyNumberFormat="1" applyFont="1" applyFill="1" applyBorder="1" applyAlignment="1">
      <alignment horizontal="right" vertical="center"/>
    </xf>
    <xf numFmtId="0" fontId="20" fillId="6" borderId="19" xfId="5" applyFont="1" applyFill="1" applyBorder="1" applyAlignment="1">
      <alignment horizontal="center" vertical="top"/>
    </xf>
    <xf numFmtId="0" fontId="17" fillId="6" borderId="0" xfId="5" applyFont="1" applyFill="1" applyBorder="1"/>
    <xf numFmtId="3" fontId="19" fillId="6" borderId="0" xfId="5" applyNumberFormat="1" applyFont="1" applyFill="1" applyBorder="1"/>
    <xf numFmtId="3" fontId="19" fillId="6" borderId="22" xfId="5" applyNumberFormat="1" applyFont="1" applyFill="1" applyBorder="1"/>
    <xf numFmtId="3" fontId="22" fillId="7" borderId="0" xfId="5" applyNumberFormat="1" applyFont="1" applyFill="1" applyBorder="1" applyAlignment="1">
      <alignment horizontal="center"/>
    </xf>
    <xf numFmtId="3" fontId="22" fillId="7" borderId="22" xfId="5" applyNumberFormat="1" applyFont="1" applyFill="1" applyBorder="1" applyAlignment="1">
      <alignment horizontal="center"/>
    </xf>
    <xf numFmtId="0" fontId="22" fillId="5" borderId="9" xfId="4" applyFont="1" applyFill="1" applyBorder="1" applyAlignment="1">
      <alignment horizontal="center" vertical="top"/>
    </xf>
    <xf numFmtId="0" fontId="25" fillId="9" borderId="6" xfId="7" applyFont="1" applyFill="1" applyBorder="1" applyAlignment="1" applyProtection="1">
      <alignment horizontal="left" vertical="center" wrapText="1"/>
      <protection locked="0"/>
    </xf>
    <xf numFmtId="3" fontId="22" fillId="5" borderId="6" xfId="4" applyNumberFormat="1" applyFont="1" applyFill="1" applyBorder="1" applyAlignment="1">
      <alignment horizontal="right" vertical="center"/>
    </xf>
    <xf numFmtId="3" fontId="22" fillId="5" borderId="22" xfId="4" applyNumberFormat="1" applyFont="1" applyFill="1" applyBorder="1" applyAlignment="1">
      <alignment horizontal="right" vertical="center"/>
    </xf>
    <xf numFmtId="0" fontId="25" fillId="8" borderId="12" xfId="7" applyFont="1" applyFill="1" applyBorder="1" applyAlignment="1" applyProtection="1">
      <alignment horizontal="left" vertical="center"/>
      <protection locked="0"/>
    </xf>
    <xf numFmtId="0" fontId="18" fillId="11" borderId="12" xfId="7" applyFont="1" applyFill="1" applyBorder="1" applyAlignment="1">
      <alignment horizontal="left" vertical="center"/>
    </xf>
    <xf numFmtId="0" fontId="18" fillId="12" borderId="12" xfId="7" applyFont="1" applyFill="1" applyBorder="1" applyAlignment="1">
      <alignment horizontal="left" vertical="center"/>
    </xf>
    <xf numFmtId="0" fontId="26" fillId="12" borderId="12" xfId="7" applyFont="1" applyFill="1" applyBorder="1" applyAlignment="1">
      <alignment horizontal="left" vertical="center"/>
    </xf>
    <xf numFmtId="0" fontId="27" fillId="12" borderId="17" xfId="7" applyFont="1" applyFill="1" applyBorder="1" applyAlignment="1" applyProtection="1">
      <alignment horizontal="left" vertical="center"/>
      <protection locked="0"/>
    </xf>
    <xf numFmtId="3" fontId="22" fillId="11" borderId="23" xfId="4" applyNumberFormat="1" applyFont="1" applyFill="1" applyBorder="1" applyAlignment="1">
      <alignment horizontal="right" vertical="center"/>
    </xf>
    <xf numFmtId="0" fontId="22" fillId="5" borderId="0" xfId="4" applyFont="1" applyFill="1" applyBorder="1" applyAlignment="1">
      <alignment horizontal="center" vertical="top"/>
    </xf>
    <xf numFmtId="0" fontId="25" fillId="9" borderId="20" xfId="7" applyFont="1" applyFill="1" applyBorder="1" applyAlignment="1" applyProtection="1">
      <alignment horizontal="left" vertical="center" wrapText="1"/>
      <protection locked="0"/>
    </xf>
    <xf numFmtId="3" fontId="19" fillId="0" borderId="20" xfId="4" applyNumberFormat="1" applyFont="1" applyBorder="1" applyAlignment="1">
      <alignment horizontal="right" vertical="center"/>
    </xf>
    <xf numFmtId="0" fontId="12" fillId="5" borderId="0" xfId="4" applyFont="1" applyFill="1"/>
    <xf numFmtId="0" fontId="22" fillId="13" borderId="0" xfId="4" applyFont="1" applyFill="1" applyBorder="1" applyAlignment="1">
      <alignment horizontal="center" vertical="top"/>
    </xf>
    <xf numFmtId="0" fontId="19" fillId="13" borderId="0" xfId="4" applyFont="1" applyFill="1" applyBorder="1"/>
    <xf numFmtId="3" fontId="19" fillId="13" borderId="0" xfId="4" applyNumberFormat="1" applyFont="1" applyFill="1"/>
    <xf numFmtId="0" fontId="28" fillId="0" borderId="0" xfId="4" applyFont="1" applyBorder="1" applyAlignment="1">
      <alignment horizontal="center" vertical="top"/>
    </xf>
    <xf numFmtId="0" fontId="29" fillId="0" borderId="0" xfId="4" applyFont="1" applyBorder="1"/>
    <xf numFmtId="0" fontId="7" fillId="0" borderId="0" xfId="3" applyAlignment="1">
      <alignment horizontal="center"/>
    </xf>
    <xf numFmtId="164" fontId="22" fillId="11" borderId="15" xfId="4" applyNumberFormat="1" applyFont="1" applyFill="1" applyBorder="1" applyAlignment="1">
      <alignment horizontal="right" vertical="center"/>
    </xf>
    <xf numFmtId="3" fontId="0" fillId="0" borderId="0" xfId="0" applyNumberFormat="1"/>
    <xf numFmtId="0" fontId="20" fillId="7" borderId="6" xfId="4" applyFont="1" applyFill="1" applyBorder="1" applyAlignment="1">
      <alignment horizontal="center" vertical="center"/>
    </xf>
    <xf numFmtId="0" fontId="17" fillId="0" borderId="6" xfId="3" applyFont="1" applyBorder="1" applyAlignment="1">
      <alignment vertical="center"/>
    </xf>
    <xf numFmtId="0" fontId="7" fillId="0" borderId="6" xfId="3" applyBorder="1"/>
    <xf numFmtId="0" fontId="21" fillId="7" borderId="9" xfId="4" applyFont="1" applyFill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20" fillId="7" borderId="5" xfId="4" applyFont="1" applyFill="1" applyBorder="1" applyAlignment="1">
      <alignment horizontal="center" vertical="center"/>
    </xf>
    <xf numFmtId="0" fontId="17" fillId="0" borderId="5" xfId="3" applyFont="1" applyBorder="1" applyAlignment="1">
      <alignment vertical="center"/>
    </xf>
    <xf numFmtId="0" fontId="7" fillId="0" borderId="5" xfId="3" applyBorder="1" applyAlignment="1"/>
    <xf numFmtId="0" fontId="9" fillId="0" borderId="0" xfId="6" applyFont="1" applyFill="1" applyAlignment="1">
      <alignment horizontal="center" vertical="center"/>
    </xf>
    <xf numFmtId="0" fontId="13" fillId="0" borderId="0" xfId="6" applyFont="1" applyFill="1" applyAlignment="1">
      <alignment horizontal="center" vertical="center"/>
    </xf>
    <xf numFmtId="0" fontId="14" fillId="0" borderId="0" xfId="6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6" fillId="0" borderId="0" xfId="6" applyFont="1" applyFill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7" fillId="0" borderId="6" xfId="3" applyBorder="1" applyAlignment="1"/>
  </cellXfs>
  <cellStyles count="8">
    <cellStyle name="40% - Énfasis1" xfId="2" builtinId="31"/>
    <cellStyle name="Énfasis1" xfId="1" builtinId="29"/>
    <cellStyle name="Normal" xfId="0" builtinId="0"/>
    <cellStyle name="Normal 2" xfId="3" xr:uid="{0F6EB8B6-D443-4E7F-8C60-6B956B1D7955}"/>
    <cellStyle name="Normal_83" xfId="4" xr:uid="{28F9A011-D25F-4499-BEA1-709431B3CC00}"/>
    <cellStyle name="Normal_CENSOResumen(INTERNET)" xfId="5" xr:uid="{222BDA09-F37E-4E8F-802A-98EB2EBA8F65}"/>
    <cellStyle name="Normal_Lista Tablas_1" xfId="6" xr:uid="{92C0785D-E6F1-49B2-93FC-BD9EA075DE6A}"/>
    <cellStyle name="Normal_ModLiq2001" xfId="7" xr:uid="{5D33F10B-2751-4A32-AF25-E34894AE227B}"/>
  </cellStyles>
  <dxfs count="0"/>
  <tableStyles count="1" defaultTableStyle="TableStyleMedium9" defaultPivotStyle="PivotStyleLight16">
    <tableStyle name="Invisible" pivot="0" table="0" count="0" xr9:uid="{AC5352A8-1F16-47EC-B075-98B125F16DB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Hoja2!$C$35</c:f>
              <c:strCache>
                <c:ptCount val="1"/>
                <c:pt idx="0">
                  <c:v>Derechos reconocidos netos sobre presupuestos iniciales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Hoja2!$B$36:$B$43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Hoja2!$C$36:$C$43</c:f>
              <c:numCache>
                <c:formatCode>#,##0.0</c:formatCode>
                <c:ptCount val="8"/>
                <c:pt idx="0">
                  <c:v>100.91560479218484</c:v>
                </c:pt>
                <c:pt idx="1">
                  <c:v>103.3658788124291</c:v>
                </c:pt>
                <c:pt idx="2">
                  <c:v>102.37391588704031</c:v>
                </c:pt>
                <c:pt idx="3">
                  <c:v>101.87890466665452</c:v>
                </c:pt>
                <c:pt idx="4">
                  <c:v>101.30228033335632</c:v>
                </c:pt>
                <c:pt idx="5">
                  <c:v>102.36421040653879</c:v>
                </c:pt>
                <c:pt idx="6">
                  <c:v>101.01238321973004</c:v>
                </c:pt>
                <c:pt idx="7">
                  <c:v>97.979059816657781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F-4C94-88F2-330D647B59CE}"/>
            </c:ext>
          </c:extLst>
        </c:ser>
        <c:ser>
          <c:idx val="1"/>
          <c:order val="1"/>
          <c:tx>
            <c:strRef>
              <c:f>Hoja2!$D$35</c:f>
              <c:strCache>
                <c:ptCount val="1"/>
                <c:pt idx="0">
                  <c:v>Derechos reconocidos netos sobre previsiones definitivas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Hoja2!$B$36:$B$43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Hoja2!$D$36:$D$43</c:f>
              <c:numCache>
                <c:formatCode>#,##0.0</c:formatCode>
                <c:ptCount val="8"/>
                <c:pt idx="0">
                  <c:v>90.869070621935833</c:v>
                </c:pt>
                <c:pt idx="1">
                  <c:v>88.568217242725737</c:v>
                </c:pt>
                <c:pt idx="2">
                  <c:v>89.179479212918153</c:v>
                </c:pt>
                <c:pt idx="3">
                  <c:v>88.61406343760126</c:v>
                </c:pt>
                <c:pt idx="4">
                  <c:v>86.316917229661158</c:v>
                </c:pt>
                <c:pt idx="5">
                  <c:v>83.876673404317657</c:v>
                </c:pt>
                <c:pt idx="6">
                  <c:v>82.52005902625757</c:v>
                </c:pt>
                <c:pt idx="7">
                  <c:v>82.357133461826862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F-4C94-88F2-330D647B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705480"/>
        <c:axId val="787704496"/>
      </c:lineChart>
      <c:catAx>
        <c:axId val="78770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7704496"/>
        <c:crosses val="autoZero"/>
        <c:auto val="1"/>
        <c:lblAlgn val="ctr"/>
        <c:lblOffset val="100"/>
        <c:noMultiLvlLbl val="0"/>
      </c:catAx>
      <c:valAx>
        <c:axId val="78770449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770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'[1]2019'!$C$18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'[1]2019'!$B$19:$B$26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'[1]2019'!$C$19:$C$26</c:f>
              <c:numCache>
                <c:formatCode>General</c:formatCode>
                <c:ptCount val="8"/>
                <c:pt idx="0">
                  <c:v>2407218.0641999994</c:v>
                </c:pt>
                <c:pt idx="1">
                  <c:v>2251494.1321799997</c:v>
                </c:pt>
                <c:pt idx="2">
                  <c:v>2262738.71147</c:v>
                </c:pt>
                <c:pt idx="3">
                  <c:v>2283050.74817</c:v>
                </c:pt>
                <c:pt idx="4">
                  <c:v>2319746.3497499996</c:v>
                </c:pt>
                <c:pt idx="5">
                  <c:v>2369640.4414299997</c:v>
                </c:pt>
                <c:pt idx="6">
                  <c:v>2439137.6537600001</c:v>
                </c:pt>
                <c:pt idx="7">
                  <c:v>2471448.4784399997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C-4970-915B-0D7FCFFE662B}"/>
            </c:ext>
          </c:extLst>
        </c:ser>
        <c:ser>
          <c:idx val="1"/>
          <c:order val="1"/>
          <c:tx>
            <c:strRef>
              <c:f>'[1]2019'!$D$18</c:f>
              <c:strCache>
                <c:ptCount val="1"/>
                <c:pt idx="0">
                  <c:v>Previsión definitiva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'[1]2019'!$B$19:$B$26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'[1]2019'!$D$19:$D$26</c:f>
              <c:numCache>
                <c:formatCode>General</c:formatCode>
                <c:ptCount val="8"/>
                <c:pt idx="0">
                  <c:v>2813727.7771200002</c:v>
                </c:pt>
                <c:pt idx="1">
                  <c:v>2500420.5554200001</c:v>
                </c:pt>
                <c:pt idx="2">
                  <c:v>2640789.0179500002</c:v>
                </c:pt>
                <c:pt idx="3">
                  <c:v>2620836.6243199999</c:v>
                </c:pt>
                <c:pt idx="4">
                  <c:v>2666994.4707299997</c:v>
                </c:pt>
                <c:pt idx="5">
                  <c:v>2781030.5093300003</c:v>
                </c:pt>
                <c:pt idx="6">
                  <c:v>2976756.1094900002</c:v>
                </c:pt>
                <c:pt idx="7">
                  <c:v>3025287.4726200001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8C-4970-915B-0D7FCFFE6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703448"/>
        <c:axId val="373704104"/>
      </c:barChart>
      <c:lineChart>
        <c:grouping val="standard"/>
        <c:varyColors val="0"/>
        <c:ser>
          <c:idx val="2"/>
          <c:order val="2"/>
          <c:tx>
            <c:strRef>
              <c:f>'[1]2019'!$E$18</c:f>
              <c:strCache>
                <c:ptCount val="1"/>
                <c:pt idx="0">
                  <c:v>Derechos reconocidos netos sobre presupuestos iniciales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'[1]2019'!$B$19:$B$26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'[1]2019'!$E$19:$E$26</c:f>
              <c:numCache>
                <c:formatCode>General</c:formatCode>
                <c:ptCount val="8"/>
                <c:pt idx="0">
                  <c:v>105.60693294626202</c:v>
                </c:pt>
                <c:pt idx="1">
                  <c:v>100.91560479218484</c:v>
                </c:pt>
                <c:pt idx="2">
                  <c:v>103.3658788124291</c:v>
                </c:pt>
                <c:pt idx="3">
                  <c:v>102.37391588704031</c:v>
                </c:pt>
                <c:pt idx="4">
                  <c:v>101.87890466665452</c:v>
                </c:pt>
                <c:pt idx="5">
                  <c:v>101.30228033335632</c:v>
                </c:pt>
                <c:pt idx="6">
                  <c:v>102.36421040653879</c:v>
                </c:pt>
                <c:pt idx="7">
                  <c:v>101.01238321973004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8C-4970-915B-0D7FCFFE662B}"/>
            </c:ext>
          </c:extLst>
        </c:ser>
        <c:ser>
          <c:idx val="3"/>
          <c:order val="3"/>
          <c:tx>
            <c:strRef>
              <c:f>'[1]2019'!$F$18</c:f>
              <c:strCache>
                <c:ptCount val="1"/>
                <c:pt idx="0">
                  <c:v>Derechos reconocidos netos sobre previsiones definitivas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'[1]2019'!$B$19:$B$26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'[1]2019'!$F$19:$F$26</c:f>
              <c:numCache>
                <c:formatCode>General</c:formatCode>
                <c:ptCount val="8"/>
                <c:pt idx="0">
                  <c:v>90.349506714969621</c:v>
                </c:pt>
                <c:pt idx="1">
                  <c:v>90.869070621935833</c:v>
                </c:pt>
                <c:pt idx="2">
                  <c:v>88.568217242725737</c:v>
                </c:pt>
                <c:pt idx="3">
                  <c:v>89.179479212918153</c:v>
                </c:pt>
                <c:pt idx="4">
                  <c:v>88.61406343760126</c:v>
                </c:pt>
                <c:pt idx="5">
                  <c:v>86.316917229661158</c:v>
                </c:pt>
                <c:pt idx="6">
                  <c:v>83.876673404317657</c:v>
                </c:pt>
                <c:pt idx="7">
                  <c:v>82.52005902625757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8C-4970-915B-0D7FCFFE6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272400"/>
        <c:axId val="378270104"/>
      </c:lineChart>
      <c:catAx>
        <c:axId val="37370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04104"/>
        <c:crosses val="autoZero"/>
        <c:auto val="1"/>
        <c:lblAlgn val="ctr"/>
        <c:lblOffset val="100"/>
        <c:noMultiLvlLbl val="0"/>
      </c:catAx>
      <c:valAx>
        <c:axId val="37370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03448"/>
        <c:crosses val="autoZero"/>
        <c:crossBetween val="between"/>
      </c:valAx>
      <c:valAx>
        <c:axId val="378270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8272400"/>
        <c:crosses val="max"/>
        <c:crossBetween val="between"/>
      </c:valAx>
      <c:catAx>
        <c:axId val="37827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8270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Hoja2!$C$35</c:f>
              <c:strCache>
                <c:ptCount val="1"/>
                <c:pt idx="0">
                  <c:v>Derechos reconocidos netos sobre presupuestos iniciales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Hoja2!$B$36:$B$43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Hoja2!$C$36:$C$43</c:f>
              <c:numCache>
                <c:formatCode>#,##0.0</c:formatCode>
                <c:ptCount val="8"/>
                <c:pt idx="0">
                  <c:v>100.91560479218484</c:v>
                </c:pt>
                <c:pt idx="1">
                  <c:v>103.3658788124291</c:v>
                </c:pt>
                <c:pt idx="2">
                  <c:v>102.37391588704031</c:v>
                </c:pt>
                <c:pt idx="3">
                  <c:v>101.87890466665452</c:v>
                </c:pt>
                <c:pt idx="4">
                  <c:v>101.30228033335632</c:v>
                </c:pt>
                <c:pt idx="5">
                  <c:v>102.36421040653879</c:v>
                </c:pt>
                <c:pt idx="6">
                  <c:v>101.01238321973004</c:v>
                </c:pt>
                <c:pt idx="7">
                  <c:v>97.979059816657781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0-48F2-87F3-0E9F2F529801}"/>
            </c:ext>
          </c:extLst>
        </c:ser>
        <c:ser>
          <c:idx val="1"/>
          <c:order val="1"/>
          <c:tx>
            <c:strRef>
              <c:f>Hoja2!$D$35</c:f>
              <c:strCache>
                <c:ptCount val="1"/>
                <c:pt idx="0">
                  <c:v>Derechos reconocidos netos sobre previsiones definitivas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Hoja2!$B$36:$B$43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Hoja2!$D$36:$D$43</c:f>
              <c:numCache>
                <c:formatCode>#,##0.0</c:formatCode>
                <c:ptCount val="8"/>
                <c:pt idx="0">
                  <c:v>90.869070621935833</c:v>
                </c:pt>
                <c:pt idx="1">
                  <c:v>88.568217242725737</c:v>
                </c:pt>
                <c:pt idx="2">
                  <c:v>89.179479212918153</c:v>
                </c:pt>
                <c:pt idx="3">
                  <c:v>88.61406343760126</c:v>
                </c:pt>
                <c:pt idx="4">
                  <c:v>86.316917229661158</c:v>
                </c:pt>
                <c:pt idx="5">
                  <c:v>83.876673404317657</c:v>
                </c:pt>
                <c:pt idx="6">
                  <c:v>82.52005902625757</c:v>
                </c:pt>
                <c:pt idx="7">
                  <c:v>82.357133461826862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0-48F2-87F3-0E9F2F529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705480"/>
        <c:axId val="787704496"/>
      </c:lineChart>
      <c:catAx>
        <c:axId val="78770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7704496"/>
        <c:crosses val="autoZero"/>
        <c:auto val="1"/>
        <c:lblAlgn val="ctr"/>
        <c:lblOffset val="100"/>
        <c:noMultiLvlLbl val="0"/>
      </c:catAx>
      <c:valAx>
        <c:axId val="78770449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770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6</xdr:row>
      <xdr:rowOff>104774</xdr:rowOff>
    </xdr:from>
    <xdr:to>
      <xdr:col>7</xdr:col>
      <xdr:colOff>742950</xdr:colOff>
      <xdr:row>24</xdr:row>
      <xdr:rowOff>95249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4D60EA-7827-4C58-AD28-7A34D3216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14</xdr:row>
      <xdr:rowOff>26670</xdr:rowOff>
    </xdr:from>
    <xdr:to>
      <xdr:col>14</xdr:col>
      <xdr:colOff>678180</xdr:colOff>
      <xdr:row>32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8B2451-A196-4A8D-AA70-15D5A5C79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1318260</xdr:colOff>
      <xdr:row>22</xdr:row>
      <xdr:rowOff>121920</xdr:rowOff>
    </xdr:from>
    <xdr:to>
      <xdr:col>9</xdr:col>
      <xdr:colOff>525780</xdr:colOff>
      <xdr:row>37</xdr:row>
      <xdr:rowOff>121920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85E67A-DB8A-4A80-B037-FFB4C72C3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CRISTINA/ISSES%202020/1.8%20SECTOR%20P&#218;BLICO/1.8.2%20Presupuestos%20de%20las%20entidades%20locales%20(2020)/Gr&#225;fico%201.8.2-8%20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1.8.2-8"/>
      <sheetName val="2019"/>
      <sheetName val="2017-2018"/>
    </sheetNames>
    <sheetDataSet>
      <sheetData sheetId="0"/>
      <sheetData sheetId="1">
        <row r="18">
          <cell r="C18" t="str">
            <v>Presupuesto inicial</v>
          </cell>
          <cell r="D18" t="str">
            <v>Previsión definitiva</v>
          </cell>
          <cell r="E18" t="str">
            <v>Derechos reconocidos netos sobre presupuestos iniciales</v>
          </cell>
          <cell r="F18" t="str">
            <v>Derechos reconocidos netos sobre previsiones definitivas</v>
          </cell>
        </row>
        <row r="19">
          <cell r="B19">
            <v>2012</v>
          </cell>
          <cell r="C19">
            <v>2407218.0641999994</v>
          </cell>
          <cell r="D19">
            <v>2813727.7771200002</v>
          </cell>
          <cell r="E19">
            <v>105.60693294626202</v>
          </cell>
          <cell r="F19">
            <v>90.349506714969621</v>
          </cell>
        </row>
        <row r="20">
          <cell r="B20">
            <v>2013</v>
          </cell>
          <cell r="C20">
            <v>2251494.1321799997</v>
          </cell>
          <cell r="D20">
            <v>2500420.5554200001</v>
          </cell>
          <cell r="E20">
            <v>100.91560479218484</v>
          </cell>
          <cell r="F20">
            <v>90.869070621935833</v>
          </cell>
        </row>
        <row r="21">
          <cell r="B21">
            <v>2014</v>
          </cell>
          <cell r="C21">
            <v>2262738.71147</v>
          </cell>
          <cell r="D21">
            <v>2640789.0179500002</v>
          </cell>
          <cell r="E21">
            <v>103.3658788124291</v>
          </cell>
          <cell r="F21">
            <v>88.568217242725737</v>
          </cell>
        </row>
        <row r="22">
          <cell r="B22">
            <v>2015</v>
          </cell>
          <cell r="C22">
            <v>2283050.74817</v>
          </cell>
          <cell r="D22">
            <v>2620836.6243199999</v>
          </cell>
          <cell r="E22">
            <v>102.37391588704031</v>
          </cell>
          <cell r="F22">
            <v>89.179479212918153</v>
          </cell>
        </row>
        <row r="23">
          <cell r="B23">
            <v>2016</v>
          </cell>
          <cell r="C23">
            <v>2319746.3497499996</v>
          </cell>
          <cell r="D23">
            <v>2666994.4707299997</v>
          </cell>
          <cell r="E23">
            <v>101.87890466665452</v>
          </cell>
          <cell r="F23">
            <v>88.61406343760126</v>
          </cell>
        </row>
        <row r="24">
          <cell r="B24">
            <v>2017</v>
          </cell>
          <cell r="C24">
            <v>2369640.4414299997</v>
          </cell>
          <cell r="D24">
            <v>2781030.5093300003</v>
          </cell>
          <cell r="E24">
            <v>101.30228033335632</v>
          </cell>
          <cell r="F24">
            <v>86.316917229661158</v>
          </cell>
        </row>
        <row r="25">
          <cell r="B25">
            <v>2018</v>
          </cell>
          <cell r="C25">
            <v>2439137.6537600001</v>
          </cell>
          <cell r="D25">
            <v>2976756.1094900002</v>
          </cell>
          <cell r="E25">
            <v>102.36421040653879</v>
          </cell>
          <cell r="F25">
            <v>83.876673404317657</v>
          </cell>
        </row>
        <row r="26">
          <cell r="B26">
            <v>2019</v>
          </cell>
          <cell r="C26">
            <v>2471448.4784399997</v>
          </cell>
          <cell r="D26">
            <v>3025287.4726200001</v>
          </cell>
          <cell r="E26">
            <v>101.01238321973004</v>
          </cell>
          <cell r="F26">
            <v>82.52005902625757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workbookViewId="0">
      <selection activeCell="K5" sqref="K5"/>
    </sheetView>
  </sheetViews>
  <sheetFormatPr baseColWidth="10" defaultRowHeight="15" x14ac:dyDescent="0.25"/>
  <sheetData>
    <row r="1" spans="1:13" x14ac:dyDescent="0.25">
      <c r="A1" s="1" t="s">
        <v>55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2</v>
      </c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</row>
    <row r="4" spans="1:13" x14ac:dyDescent="0.25">
      <c r="A4" s="4" t="s">
        <v>57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</row>
    <row r="5" spans="1:13" x14ac:dyDescent="0.25">
      <c r="A5" s="5" t="s">
        <v>1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</row>
    <row r="6" spans="1:13" x14ac:dyDescent="0.25">
      <c r="A6" s="3" t="s">
        <v>0</v>
      </c>
      <c r="B6" s="3"/>
      <c r="C6" s="3"/>
      <c r="D6" s="3"/>
      <c r="E6" s="3"/>
      <c r="F6" s="3"/>
      <c r="G6" s="3"/>
      <c r="H6" s="3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 t="s">
        <v>56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6980-F006-445D-876F-3B034F18D26F}">
  <dimension ref="B3:F43"/>
  <sheetViews>
    <sheetView topLeftCell="A17" workbookViewId="0">
      <selection activeCell="B35" sqref="B35:D43"/>
    </sheetView>
  </sheetViews>
  <sheetFormatPr baseColWidth="10" defaultRowHeight="15" x14ac:dyDescent="0.25"/>
  <cols>
    <col min="2" max="2" width="16.140625" customWidth="1"/>
    <col min="5" max="5" width="22.140625" customWidth="1"/>
    <col min="6" max="6" width="21.42578125" customWidth="1"/>
  </cols>
  <sheetData>
    <row r="3" spans="2:5" x14ac:dyDescent="0.25">
      <c r="B3" s="79" t="s">
        <v>9</v>
      </c>
      <c r="C3" s="17" t="s">
        <v>10</v>
      </c>
      <c r="D3" s="17" t="s">
        <v>11</v>
      </c>
      <c r="E3" s="18" t="s">
        <v>12</v>
      </c>
    </row>
    <row r="4" spans="2:5" x14ac:dyDescent="0.25">
      <c r="B4" s="80"/>
      <c r="C4" s="17" t="s">
        <v>14</v>
      </c>
      <c r="D4" s="17" t="s">
        <v>15</v>
      </c>
      <c r="E4" s="18" t="s">
        <v>16</v>
      </c>
    </row>
    <row r="5" spans="2:5" x14ac:dyDescent="0.25">
      <c r="B5" s="81"/>
      <c r="C5" s="17"/>
      <c r="D5" s="17"/>
      <c r="E5" s="18" t="s">
        <v>18</v>
      </c>
    </row>
    <row r="6" spans="2:5" x14ac:dyDescent="0.25">
      <c r="B6">
        <v>2010</v>
      </c>
      <c r="C6" s="45">
        <v>2993809.3339499999</v>
      </c>
      <c r="D6" s="45">
        <v>3741837.6400900004</v>
      </c>
      <c r="E6" s="45">
        <v>2833638.0640199999</v>
      </c>
    </row>
    <row r="7" spans="2:5" x14ac:dyDescent="0.25">
      <c r="B7">
        <v>2011</v>
      </c>
      <c r="C7" s="45">
        <v>2658404.7320400001</v>
      </c>
      <c r="D7" s="45">
        <v>3183967.27569</v>
      </c>
      <c r="E7" s="45">
        <v>2392480.6320199999</v>
      </c>
    </row>
    <row r="8" spans="2:5" x14ac:dyDescent="0.25">
      <c r="B8">
        <v>2012</v>
      </c>
      <c r="C8" s="45">
        <v>2407218.0641999994</v>
      </c>
      <c r="D8" s="45">
        <v>2813727.7771200002</v>
      </c>
      <c r="E8" s="45">
        <v>2542189.1669300003</v>
      </c>
    </row>
    <row r="9" spans="2:5" x14ac:dyDescent="0.25">
      <c r="B9">
        <v>2013</v>
      </c>
      <c r="C9" s="45">
        <v>2251494.1321799997</v>
      </c>
      <c r="D9" s="45">
        <v>2500420.5554200001</v>
      </c>
      <c r="E9" s="45">
        <v>2272108.9203500003</v>
      </c>
    </row>
    <row r="10" spans="2:5" x14ac:dyDescent="0.25">
      <c r="B10">
        <v>2014</v>
      </c>
      <c r="C10" s="45">
        <v>2262738.71147</v>
      </c>
      <c r="D10" s="45">
        <v>2640789.0179500002</v>
      </c>
      <c r="E10" s="45">
        <v>2338899.75434</v>
      </c>
    </row>
    <row r="11" spans="2:5" x14ac:dyDescent="0.25">
      <c r="B11">
        <v>2015</v>
      </c>
      <c r="C11" s="45">
        <v>2283050.74817</v>
      </c>
      <c r="D11" s="45">
        <v>2620836.6243199999</v>
      </c>
      <c r="E11" s="45">
        <v>2337248.4525900004</v>
      </c>
    </row>
    <row r="12" spans="2:5" x14ac:dyDescent="0.25">
      <c r="B12">
        <v>2016</v>
      </c>
      <c r="C12" s="45">
        <v>2319746.3497499996</v>
      </c>
      <c r="D12" s="45">
        <v>2666994.4707299997</v>
      </c>
      <c r="E12" s="45">
        <v>2363332.1721700002</v>
      </c>
    </row>
    <row r="13" spans="2:5" x14ac:dyDescent="0.25">
      <c r="B13">
        <v>2017</v>
      </c>
      <c r="C13" s="45">
        <v>2369640.4414299997</v>
      </c>
      <c r="D13" s="45">
        <v>2781030.5093300003</v>
      </c>
      <c r="E13" s="45">
        <v>2400499.8028700002</v>
      </c>
    </row>
    <row r="14" spans="2:5" x14ac:dyDescent="0.25">
      <c r="B14">
        <v>2018</v>
      </c>
      <c r="C14" s="45">
        <v>2439137.6537600001</v>
      </c>
      <c r="D14" s="45">
        <v>2976756.1094900002</v>
      </c>
      <c r="E14" s="45">
        <v>2496804</v>
      </c>
    </row>
    <row r="15" spans="2:5" x14ac:dyDescent="0.25">
      <c r="B15">
        <v>2019</v>
      </c>
      <c r="C15" s="45">
        <v>2471448.4784399997</v>
      </c>
      <c r="D15" s="45">
        <v>3025287.4726200001</v>
      </c>
      <c r="E15" s="45">
        <v>2496469.0081199999</v>
      </c>
    </row>
    <row r="16" spans="2:5" x14ac:dyDescent="0.25">
      <c r="B16">
        <v>2020</v>
      </c>
      <c r="C16" s="78">
        <f>C26</f>
        <v>2522810.3582800003</v>
      </c>
      <c r="D16" s="78">
        <f>D26</f>
        <v>3001350.0544500002</v>
      </c>
      <c r="E16" s="78">
        <f>Hoja1!G25</f>
        <v>2471825.87</v>
      </c>
    </row>
    <row r="18" spans="2:6" x14ac:dyDescent="0.25">
      <c r="B18" s="6"/>
      <c r="C18" s="17" t="s">
        <v>51</v>
      </c>
      <c r="D18" s="17" t="s">
        <v>52</v>
      </c>
      <c r="E18" s="18" t="s">
        <v>53</v>
      </c>
      <c r="F18" s="18" t="s">
        <v>54</v>
      </c>
    </row>
    <row r="19" spans="2:6" x14ac:dyDescent="0.25">
      <c r="B19">
        <v>2013</v>
      </c>
      <c r="C19" s="45">
        <v>2251494.1321799997</v>
      </c>
      <c r="D19" s="45">
        <v>2500420.5554200001</v>
      </c>
      <c r="E19" s="77">
        <f t="shared" ref="E19:E26" si="0">E9*100/C19</f>
        <v>100.91560479218484</v>
      </c>
      <c r="F19" s="77">
        <f t="shared" ref="F19:F26" si="1">E9*100/D19</f>
        <v>90.869070621935833</v>
      </c>
    </row>
    <row r="20" spans="2:6" x14ac:dyDescent="0.25">
      <c r="B20">
        <v>2014</v>
      </c>
      <c r="C20" s="45">
        <v>2262738.71147</v>
      </c>
      <c r="D20" s="45">
        <v>2640789.0179500002</v>
      </c>
      <c r="E20" s="77">
        <f t="shared" si="0"/>
        <v>103.3658788124291</v>
      </c>
      <c r="F20" s="77">
        <f t="shared" si="1"/>
        <v>88.568217242725737</v>
      </c>
    </row>
    <row r="21" spans="2:6" x14ac:dyDescent="0.25">
      <c r="B21">
        <v>2015</v>
      </c>
      <c r="C21" s="45">
        <v>2283050.74817</v>
      </c>
      <c r="D21" s="45">
        <v>2620836.6243199999</v>
      </c>
      <c r="E21" s="77">
        <f t="shared" si="0"/>
        <v>102.37391588704031</v>
      </c>
      <c r="F21" s="77">
        <f t="shared" si="1"/>
        <v>89.179479212918153</v>
      </c>
    </row>
    <row r="22" spans="2:6" x14ac:dyDescent="0.25">
      <c r="B22">
        <v>2016</v>
      </c>
      <c r="C22" s="45">
        <v>2319746.3497499996</v>
      </c>
      <c r="D22" s="45">
        <v>2666994.4707299997</v>
      </c>
      <c r="E22" s="77">
        <f t="shared" si="0"/>
        <v>101.87890466665452</v>
      </c>
      <c r="F22" s="77">
        <f t="shared" si="1"/>
        <v>88.61406343760126</v>
      </c>
    </row>
    <row r="23" spans="2:6" x14ac:dyDescent="0.25">
      <c r="B23">
        <v>2017</v>
      </c>
      <c r="C23" s="45">
        <v>2369640.4414299997</v>
      </c>
      <c r="D23" s="45">
        <v>2781030.5093300003</v>
      </c>
      <c r="E23" s="77">
        <f t="shared" si="0"/>
        <v>101.30228033335632</v>
      </c>
      <c r="F23" s="77">
        <f t="shared" si="1"/>
        <v>86.316917229661158</v>
      </c>
    </row>
    <row r="24" spans="2:6" x14ac:dyDescent="0.25">
      <c r="B24">
        <v>2018</v>
      </c>
      <c r="C24" s="45">
        <v>2439137.6537600001</v>
      </c>
      <c r="D24" s="45">
        <v>2976756.1094900002</v>
      </c>
      <c r="E24" s="77">
        <f t="shared" si="0"/>
        <v>102.36421040653879</v>
      </c>
      <c r="F24" s="77">
        <f t="shared" si="1"/>
        <v>83.876673404317657</v>
      </c>
    </row>
    <row r="25" spans="2:6" x14ac:dyDescent="0.25">
      <c r="B25">
        <v>2019</v>
      </c>
      <c r="C25" s="45">
        <v>2471448.4784399997</v>
      </c>
      <c r="D25" s="45">
        <v>3025287.4726200001</v>
      </c>
      <c r="E25" s="77">
        <f t="shared" si="0"/>
        <v>101.01238321973004</v>
      </c>
      <c r="F25" s="77">
        <f t="shared" si="1"/>
        <v>82.52005902625757</v>
      </c>
    </row>
    <row r="26" spans="2:6" x14ac:dyDescent="0.25">
      <c r="B26">
        <v>2020</v>
      </c>
      <c r="C26" s="45">
        <f>Hoja1!E25</f>
        <v>2522810.3582800003</v>
      </c>
      <c r="D26" s="45">
        <f>Hoja1!F25</f>
        <v>3001350.0544500002</v>
      </c>
      <c r="E26" s="77">
        <f t="shared" si="0"/>
        <v>97.979059816657781</v>
      </c>
      <c r="F26" s="77">
        <f t="shared" si="1"/>
        <v>82.357133461826862</v>
      </c>
    </row>
    <row r="35" spans="2:4" x14ac:dyDescent="0.25">
      <c r="B35" s="6"/>
      <c r="C35" s="18" t="s">
        <v>53</v>
      </c>
      <c r="D35" s="18" t="s">
        <v>54</v>
      </c>
    </row>
    <row r="36" spans="2:4" x14ac:dyDescent="0.25">
      <c r="B36">
        <v>2013</v>
      </c>
      <c r="C36" s="77">
        <v>100.91560479218484</v>
      </c>
      <c r="D36" s="77">
        <v>90.869070621935833</v>
      </c>
    </row>
    <row r="37" spans="2:4" x14ac:dyDescent="0.25">
      <c r="B37">
        <v>2014</v>
      </c>
      <c r="C37" s="77">
        <v>103.3658788124291</v>
      </c>
      <c r="D37" s="77">
        <v>88.568217242725737</v>
      </c>
    </row>
    <row r="38" spans="2:4" x14ac:dyDescent="0.25">
      <c r="B38">
        <v>2015</v>
      </c>
      <c r="C38" s="77">
        <v>102.37391588704031</v>
      </c>
      <c r="D38" s="77">
        <v>89.179479212918153</v>
      </c>
    </row>
    <row r="39" spans="2:4" x14ac:dyDescent="0.25">
      <c r="B39">
        <v>2016</v>
      </c>
      <c r="C39" s="77">
        <v>101.87890466665452</v>
      </c>
      <c r="D39" s="77">
        <v>88.61406343760126</v>
      </c>
    </row>
    <row r="40" spans="2:4" x14ac:dyDescent="0.25">
      <c r="B40">
        <v>2017</v>
      </c>
      <c r="C40" s="77">
        <v>101.30228033335632</v>
      </c>
      <c r="D40" s="77">
        <v>86.316917229661158</v>
      </c>
    </row>
    <row r="41" spans="2:4" x14ac:dyDescent="0.25">
      <c r="B41">
        <v>2018</v>
      </c>
      <c r="C41" s="77">
        <v>102.36421040653879</v>
      </c>
      <c r="D41" s="77">
        <v>83.876673404317657</v>
      </c>
    </row>
    <row r="42" spans="2:4" x14ac:dyDescent="0.25">
      <c r="B42">
        <v>2019</v>
      </c>
      <c r="C42" s="77">
        <v>101.01238321973004</v>
      </c>
      <c r="D42" s="77">
        <v>82.52005902625757</v>
      </c>
    </row>
    <row r="43" spans="2:4" x14ac:dyDescent="0.25">
      <c r="B43">
        <v>2020</v>
      </c>
      <c r="C43" s="77">
        <v>97.979059816657781</v>
      </c>
      <c r="D43" s="77">
        <v>82.357133461826862</v>
      </c>
    </row>
  </sheetData>
  <mergeCells count="1">
    <mergeCell ref="B3: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8E88-E1EF-4790-8803-BE0BD3503ED2}">
  <dimension ref="A1:M49"/>
  <sheetViews>
    <sheetView workbookViewId="0">
      <selection sqref="A1:M49"/>
    </sheetView>
  </sheetViews>
  <sheetFormatPr baseColWidth="10" defaultRowHeight="15" x14ac:dyDescent="0.25"/>
  <sheetData>
    <row r="1" spans="2:13" ht="19.5" x14ac:dyDescent="0.25">
      <c r="B1" s="87" t="s">
        <v>3</v>
      </c>
      <c r="C1" s="87"/>
      <c r="D1" s="87"/>
      <c r="E1" s="87"/>
      <c r="F1" s="87"/>
      <c r="G1" s="87"/>
      <c r="H1" s="87"/>
      <c r="I1" s="87"/>
      <c r="J1" s="7"/>
      <c r="K1" s="7"/>
      <c r="L1" s="7"/>
      <c r="M1" s="7"/>
    </row>
    <row r="2" spans="2:13" ht="18" x14ac:dyDescent="0.25">
      <c r="B2" s="88" t="s">
        <v>4</v>
      </c>
      <c r="C2" s="88"/>
      <c r="D2" s="88"/>
      <c r="E2" s="88"/>
      <c r="F2" s="88"/>
      <c r="G2" s="88"/>
      <c r="H2" s="88"/>
      <c r="I2" s="88"/>
      <c r="J2" s="6"/>
      <c r="K2" s="6"/>
      <c r="L2" s="6"/>
      <c r="M2" s="6"/>
    </row>
    <row r="3" spans="2:13" ht="18" x14ac:dyDescent="0.25">
      <c r="B3" s="89" t="s">
        <v>5</v>
      </c>
      <c r="C3" s="90"/>
      <c r="D3" s="90"/>
      <c r="E3" s="90"/>
      <c r="F3" s="90"/>
      <c r="G3" s="90"/>
      <c r="H3" s="90"/>
      <c r="I3" s="6"/>
      <c r="J3" s="6"/>
      <c r="K3" s="6"/>
      <c r="L3" s="6"/>
      <c r="M3" s="6"/>
    </row>
    <row r="4" spans="2:13" ht="16.5" x14ac:dyDescent="0.25">
      <c r="B4" s="91"/>
      <c r="C4" s="92"/>
      <c r="D4" s="92"/>
      <c r="E4" s="92"/>
      <c r="F4" s="92"/>
      <c r="G4" s="92"/>
      <c r="H4" s="92"/>
      <c r="I4" s="6"/>
      <c r="J4" s="6"/>
      <c r="K4" s="6"/>
      <c r="L4" s="6"/>
      <c r="M4" s="6"/>
    </row>
    <row r="5" spans="2:13" x14ac:dyDescent="0.25">
      <c r="B5" s="8" t="s">
        <v>6</v>
      </c>
      <c r="C5" s="76"/>
      <c r="D5" s="76"/>
      <c r="E5" s="76"/>
      <c r="F5" s="76"/>
      <c r="G5" s="76"/>
      <c r="H5" s="9"/>
      <c r="I5" s="9" t="s">
        <v>7</v>
      </c>
      <c r="J5" s="6"/>
      <c r="K5" s="6"/>
      <c r="L5" s="6"/>
      <c r="M5" s="6"/>
    </row>
    <row r="6" spans="2:13" ht="16.5" x14ac:dyDescent="0.25">
      <c r="B6" s="11"/>
      <c r="C6" s="12"/>
      <c r="D6" s="12"/>
      <c r="E6" s="12"/>
      <c r="F6" s="13"/>
      <c r="G6" s="13"/>
      <c r="H6" s="14"/>
      <c r="I6" s="14"/>
      <c r="J6" s="10"/>
      <c r="K6" s="10"/>
      <c r="L6" s="10"/>
      <c r="M6" s="10"/>
    </row>
    <row r="7" spans="2:13" ht="15.75" thickBot="1" x14ac:dyDescent="0.3">
      <c r="B7" s="82" t="s">
        <v>8</v>
      </c>
      <c r="C7" s="79" t="s">
        <v>9</v>
      </c>
      <c r="D7" s="16"/>
      <c r="E7" s="17" t="s">
        <v>10</v>
      </c>
      <c r="F7" s="17" t="s">
        <v>11</v>
      </c>
      <c r="G7" s="18" t="s">
        <v>12</v>
      </c>
      <c r="H7" s="19" t="s">
        <v>13</v>
      </c>
      <c r="I7" s="19" t="s">
        <v>13</v>
      </c>
      <c r="J7" s="15"/>
      <c r="K7" s="15"/>
      <c r="L7" s="15"/>
      <c r="M7" s="15"/>
    </row>
    <row r="8" spans="2:13" ht="16.5" thickTop="1" thickBot="1" x14ac:dyDescent="0.3">
      <c r="B8" s="82"/>
      <c r="C8" s="80"/>
      <c r="D8" s="20"/>
      <c r="E8" s="17" t="s">
        <v>14</v>
      </c>
      <c r="F8" s="17" t="s">
        <v>15</v>
      </c>
      <c r="G8" s="18" t="s">
        <v>16</v>
      </c>
      <c r="H8" s="19" t="s">
        <v>17</v>
      </c>
      <c r="I8" s="19" t="s">
        <v>17</v>
      </c>
      <c r="J8" s="15"/>
      <c r="K8" s="15"/>
      <c r="L8" s="15"/>
      <c r="M8" s="15"/>
    </row>
    <row r="9" spans="2:13" ht="16.5" thickTop="1" thickBot="1" x14ac:dyDescent="0.3">
      <c r="B9" s="83"/>
      <c r="C9" s="93"/>
      <c r="D9" s="20"/>
      <c r="E9" s="17"/>
      <c r="F9" s="17"/>
      <c r="G9" s="18" t="s">
        <v>18</v>
      </c>
      <c r="H9" s="19" t="s">
        <v>19</v>
      </c>
      <c r="I9" s="19" t="s">
        <v>20</v>
      </c>
      <c r="J9" s="15"/>
      <c r="K9" s="15"/>
      <c r="L9" s="15"/>
      <c r="M9" s="15"/>
    </row>
    <row r="10" spans="2:13" ht="16.5" thickTop="1" thickBot="1" x14ac:dyDescent="0.3">
      <c r="B10" s="21"/>
      <c r="C10" s="22"/>
      <c r="D10" s="20"/>
      <c r="E10" s="23"/>
      <c r="F10" s="23"/>
      <c r="G10" s="23"/>
      <c r="H10" s="24"/>
      <c r="I10" s="24"/>
      <c r="J10" s="25"/>
      <c r="K10" s="25"/>
      <c r="L10" s="26"/>
      <c r="M10" s="27"/>
    </row>
    <row r="11" spans="2:13" ht="16.5" thickTop="1" thickBot="1" x14ac:dyDescent="0.3">
      <c r="B11" s="28">
        <v>1</v>
      </c>
      <c r="C11" s="29" t="s">
        <v>21</v>
      </c>
      <c r="D11" s="16"/>
      <c r="E11" s="30">
        <v>988165.69528999995</v>
      </c>
      <c r="F11" s="30">
        <v>986214.42084000004</v>
      </c>
      <c r="G11" s="30">
        <v>978639.33860000002</v>
      </c>
      <c r="H11" s="30">
        <v>891127.03405999998</v>
      </c>
      <c r="I11" s="30">
        <v>42517.566769999998</v>
      </c>
      <c r="J11" s="6"/>
      <c r="K11" s="6"/>
      <c r="L11" s="6"/>
      <c r="M11" s="6"/>
    </row>
    <row r="12" spans="2:13" ht="16.5" thickTop="1" thickBot="1" x14ac:dyDescent="0.3">
      <c r="B12" s="28">
        <v>2</v>
      </c>
      <c r="C12" s="29" t="s">
        <v>22</v>
      </c>
      <c r="D12" s="20"/>
      <c r="E12" s="30">
        <v>71011.053669999994</v>
      </c>
      <c r="F12" s="30">
        <v>72397.568910000002</v>
      </c>
      <c r="G12" s="30">
        <v>71783.425619999995</v>
      </c>
      <c r="H12" s="30">
        <v>62268.976690000003</v>
      </c>
      <c r="I12" s="30">
        <v>3467.9000099999998</v>
      </c>
      <c r="J12" s="6"/>
      <c r="K12" s="6"/>
      <c r="L12" s="6"/>
      <c r="M12" s="6"/>
    </row>
    <row r="13" spans="2:13" ht="16.5" thickTop="1" thickBot="1" x14ac:dyDescent="0.3">
      <c r="B13" s="28">
        <v>3</v>
      </c>
      <c r="C13" s="29" t="s">
        <v>23</v>
      </c>
      <c r="D13" s="20"/>
      <c r="E13" s="30">
        <v>445473.95043999999</v>
      </c>
      <c r="F13" s="30">
        <v>446760.09143999999</v>
      </c>
      <c r="G13" s="30">
        <v>381229.89896000002</v>
      </c>
      <c r="H13" s="30">
        <v>326655.56160000002</v>
      </c>
      <c r="I13" s="30">
        <v>35210.32735</v>
      </c>
      <c r="J13" s="6"/>
      <c r="K13" s="6"/>
      <c r="L13" s="6"/>
      <c r="M13" s="6"/>
    </row>
    <row r="14" spans="2:13" ht="16.5" thickTop="1" thickBot="1" x14ac:dyDescent="0.3">
      <c r="B14" s="28">
        <v>4</v>
      </c>
      <c r="C14" s="29" t="s">
        <v>24</v>
      </c>
      <c r="D14" s="16"/>
      <c r="E14" s="30">
        <v>689565.24812</v>
      </c>
      <c r="F14" s="30">
        <v>738158.94686999999</v>
      </c>
      <c r="G14" s="30">
        <v>743326.31327000004</v>
      </c>
      <c r="H14" s="30">
        <v>721938.12162999995</v>
      </c>
      <c r="I14" s="30">
        <v>29080.05516</v>
      </c>
      <c r="J14" s="6"/>
      <c r="K14" s="6"/>
      <c r="L14" s="6"/>
      <c r="M14" s="6"/>
    </row>
    <row r="15" spans="2:13" ht="16.5" thickTop="1" thickBot="1" x14ac:dyDescent="0.3">
      <c r="B15" s="28">
        <v>5</v>
      </c>
      <c r="C15" s="29" t="s">
        <v>25</v>
      </c>
      <c r="D15" s="20"/>
      <c r="E15" s="30">
        <v>99126.026320000004</v>
      </c>
      <c r="F15" s="30">
        <v>102785.94216999999</v>
      </c>
      <c r="G15" s="30">
        <v>92820.429440000007</v>
      </c>
      <c r="H15" s="30">
        <v>84033.824089999995</v>
      </c>
      <c r="I15" s="30">
        <v>9862.1265299999995</v>
      </c>
      <c r="J15" s="6"/>
      <c r="K15" s="6"/>
      <c r="L15" s="6"/>
      <c r="M15" s="6"/>
    </row>
    <row r="16" spans="2:13" ht="16.5" thickTop="1" thickBot="1" x14ac:dyDescent="0.3">
      <c r="B16" s="31"/>
      <c r="C16" s="32" t="s">
        <v>26</v>
      </c>
      <c r="D16" s="20"/>
      <c r="E16" s="33">
        <v>2293341.9738400001</v>
      </c>
      <c r="F16" s="33">
        <v>2346316.9702300001</v>
      </c>
      <c r="G16" s="33">
        <v>2267799.4058900001</v>
      </c>
      <c r="H16" s="33">
        <v>2086023.51807</v>
      </c>
      <c r="I16" s="33">
        <v>120137.97581999999</v>
      </c>
      <c r="J16" s="34"/>
      <c r="K16" s="34"/>
      <c r="L16" s="34"/>
      <c r="M16" s="27"/>
    </row>
    <row r="17" spans="2:13" ht="16.5" thickTop="1" thickBot="1" x14ac:dyDescent="0.3">
      <c r="B17" s="28">
        <v>6</v>
      </c>
      <c r="C17" s="29" t="s">
        <v>27</v>
      </c>
      <c r="D17" s="16"/>
      <c r="E17" s="30">
        <v>30485.35817</v>
      </c>
      <c r="F17" s="30">
        <v>28066.20981</v>
      </c>
      <c r="G17" s="30">
        <v>10072.63732</v>
      </c>
      <c r="H17" s="30">
        <v>9661.1102599999995</v>
      </c>
      <c r="I17" s="30">
        <v>228.44549000000001</v>
      </c>
      <c r="J17" s="6"/>
      <c r="K17" s="6"/>
      <c r="L17" s="6"/>
      <c r="M17" s="6"/>
    </row>
    <row r="18" spans="2:13" ht="16.5" thickTop="1" thickBot="1" x14ac:dyDescent="0.3">
      <c r="B18" s="28">
        <v>7</v>
      </c>
      <c r="C18" s="29" t="s">
        <v>28</v>
      </c>
      <c r="D18" s="20"/>
      <c r="E18" s="30">
        <v>140930.07060000001</v>
      </c>
      <c r="F18" s="30">
        <v>208672.34062999999</v>
      </c>
      <c r="G18" s="30">
        <v>139261.0073</v>
      </c>
      <c r="H18" s="30">
        <v>117872.93219000001</v>
      </c>
      <c r="I18" s="30">
        <v>26673.157670000001</v>
      </c>
      <c r="J18" s="6"/>
      <c r="K18" s="6"/>
      <c r="L18" s="6"/>
      <c r="M18" s="6"/>
    </row>
    <row r="19" spans="2:13" ht="16.5" thickTop="1" thickBot="1" x14ac:dyDescent="0.3">
      <c r="B19" s="35"/>
      <c r="C19" s="36" t="s">
        <v>29</v>
      </c>
      <c r="D19" s="20"/>
      <c r="E19" s="33">
        <v>171415.42877</v>
      </c>
      <c r="F19" s="33">
        <v>236738.55043999999</v>
      </c>
      <c r="G19" s="33">
        <v>149333.64462000001</v>
      </c>
      <c r="H19" s="33">
        <v>127534.04245000001</v>
      </c>
      <c r="I19" s="33">
        <v>26901.603159999999</v>
      </c>
      <c r="J19" s="34"/>
      <c r="K19" s="34"/>
      <c r="L19" s="34"/>
      <c r="M19" s="27"/>
    </row>
    <row r="20" spans="2:13" ht="16.5" thickTop="1" thickBot="1" x14ac:dyDescent="0.3">
      <c r="B20" s="35"/>
      <c r="C20" s="37" t="s">
        <v>30</v>
      </c>
      <c r="D20" s="16"/>
      <c r="E20" s="33">
        <v>2464757.4026100002</v>
      </c>
      <c r="F20" s="33">
        <v>2583055.52067</v>
      </c>
      <c r="G20" s="33">
        <v>2417133.05051</v>
      </c>
      <c r="H20" s="33">
        <v>2213557.5605199998</v>
      </c>
      <c r="I20" s="33">
        <v>147039.57897999999</v>
      </c>
      <c r="J20" s="34"/>
      <c r="K20" s="34"/>
      <c r="L20" s="34"/>
      <c r="M20" s="27"/>
    </row>
    <row r="21" spans="2:13" ht="16.5" thickTop="1" thickBot="1" x14ac:dyDescent="0.3">
      <c r="B21" s="28">
        <v>8</v>
      </c>
      <c r="C21" s="29" t="s">
        <v>31</v>
      </c>
      <c r="D21" s="20"/>
      <c r="E21" s="30">
        <v>3525.9202599999999</v>
      </c>
      <c r="F21" s="30">
        <v>352696.12293000001</v>
      </c>
      <c r="G21" s="30">
        <v>1295.3438000000001</v>
      </c>
      <c r="H21" s="30">
        <v>535.14155000000005</v>
      </c>
      <c r="I21" s="30">
        <v>882.78447000000006</v>
      </c>
      <c r="J21" s="6"/>
      <c r="K21" s="6"/>
      <c r="L21" s="6"/>
      <c r="M21" s="6"/>
    </row>
    <row r="22" spans="2:13" ht="16.5" thickTop="1" thickBot="1" x14ac:dyDescent="0.3">
      <c r="B22" s="28">
        <v>9</v>
      </c>
      <c r="C22" s="29" t="s">
        <v>32</v>
      </c>
      <c r="D22" s="20"/>
      <c r="E22" s="30">
        <v>54527.035409999997</v>
      </c>
      <c r="F22" s="30">
        <v>65598.41085</v>
      </c>
      <c r="G22" s="30">
        <v>53397.475689999999</v>
      </c>
      <c r="H22" s="30">
        <v>52020.925009999999</v>
      </c>
      <c r="I22" s="30">
        <v>338.26263999999998</v>
      </c>
      <c r="J22" s="6"/>
      <c r="K22" s="6"/>
      <c r="L22" s="6"/>
      <c r="M22" s="6"/>
    </row>
    <row r="23" spans="2:13" ht="16.5" thickTop="1" thickBot="1" x14ac:dyDescent="0.3">
      <c r="B23" s="35"/>
      <c r="C23" s="38" t="s">
        <v>33</v>
      </c>
      <c r="D23" s="16"/>
      <c r="E23" s="33">
        <v>58052.955669999996</v>
      </c>
      <c r="F23" s="33">
        <v>418294.53378</v>
      </c>
      <c r="G23" s="33">
        <v>54692.819490000002</v>
      </c>
      <c r="H23" s="33">
        <v>52556.066559999999</v>
      </c>
      <c r="I23" s="33">
        <v>1221.04711</v>
      </c>
      <c r="J23" s="34"/>
      <c r="K23" s="34"/>
      <c r="L23" s="34"/>
      <c r="M23" s="27"/>
    </row>
    <row r="24" spans="2:13" ht="16.5" thickTop="1" thickBot="1" x14ac:dyDescent="0.3">
      <c r="B24" s="39"/>
      <c r="C24" s="40"/>
      <c r="D24" s="20"/>
      <c r="E24" s="41"/>
      <c r="F24" s="41"/>
      <c r="G24" s="41"/>
      <c r="H24" s="41"/>
      <c r="I24" s="41"/>
      <c r="J24" s="27"/>
      <c r="K24" s="27"/>
      <c r="L24" s="27"/>
      <c r="M24" s="27"/>
    </row>
    <row r="25" spans="2:13" ht="15.75" thickTop="1" x14ac:dyDescent="0.25">
      <c r="B25" s="42"/>
      <c r="C25" s="43" t="s">
        <v>34</v>
      </c>
      <c r="D25" s="44"/>
      <c r="E25" s="45">
        <v>2522810.3582800003</v>
      </c>
      <c r="F25" s="45">
        <v>3001350.0544500002</v>
      </c>
      <c r="G25" s="45">
        <v>2471825.87</v>
      </c>
      <c r="H25" s="45">
        <v>2266113.62708</v>
      </c>
      <c r="I25" s="45">
        <v>148260.62609000001</v>
      </c>
      <c r="J25" s="34"/>
      <c r="K25" s="34"/>
      <c r="L25" s="34"/>
      <c r="M25" s="27"/>
    </row>
    <row r="26" spans="2:13" x14ac:dyDescent="0.25">
      <c r="B26" s="46"/>
      <c r="C26" s="47"/>
      <c r="D26" s="47"/>
      <c r="E26" s="48"/>
      <c r="F26" s="48"/>
      <c r="G26" s="49"/>
      <c r="H26" s="50"/>
      <c r="I26" s="50"/>
      <c r="J26" s="6"/>
      <c r="K26" s="6"/>
      <c r="L26" s="6"/>
      <c r="M26" s="6"/>
    </row>
    <row r="27" spans="2:13" ht="16.5" x14ac:dyDescent="0.25">
      <c r="B27" s="51"/>
      <c r="C27" s="52"/>
      <c r="D27" s="52"/>
      <c r="E27" s="53"/>
      <c r="F27" s="53"/>
      <c r="G27" s="53"/>
      <c r="H27" s="54"/>
      <c r="I27" s="54"/>
      <c r="J27" s="10"/>
      <c r="K27" s="10"/>
      <c r="L27" s="10"/>
      <c r="M27" s="10"/>
    </row>
    <row r="28" spans="2:13" ht="15.75" thickBot="1" x14ac:dyDescent="0.3">
      <c r="B28" s="82" t="s">
        <v>8</v>
      </c>
      <c r="C28" s="84" t="s">
        <v>35</v>
      </c>
      <c r="D28" s="16"/>
      <c r="E28" s="55" t="s">
        <v>36</v>
      </c>
      <c r="F28" s="55" t="s">
        <v>37</v>
      </c>
      <c r="G28" s="18" t="s">
        <v>38</v>
      </c>
      <c r="H28" s="56" t="s">
        <v>39</v>
      </c>
      <c r="I28" s="56" t="s">
        <v>39</v>
      </c>
      <c r="J28" s="15"/>
      <c r="K28" s="15"/>
      <c r="L28" s="15"/>
      <c r="M28" s="15"/>
    </row>
    <row r="29" spans="2:13" ht="16.5" thickTop="1" thickBot="1" x14ac:dyDescent="0.3">
      <c r="B29" s="82"/>
      <c r="C29" s="85"/>
      <c r="D29" s="20"/>
      <c r="E29" s="55" t="s">
        <v>14</v>
      </c>
      <c r="F29" s="55" t="s">
        <v>40</v>
      </c>
      <c r="G29" s="18" t="s">
        <v>41</v>
      </c>
      <c r="H29" s="56" t="s">
        <v>42</v>
      </c>
      <c r="I29" s="56" t="s">
        <v>42</v>
      </c>
      <c r="J29" s="15"/>
      <c r="K29" s="15"/>
      <c r="L29" s="15"/>
      <c r="M29" s="15"/>
    </row>
    <row r="30" spans="2:13" ht="16.5" thickTop="1" thickBot="1" x14ac:dyDescent="0.3">
      <c r="B30" s="83"/>
      <c r="C30" s="86"/>
      <c r="D30" s="20"/>
      <c r="E30" s="55"/>
      <c r="F30" s="55"/>
      <c r="G30" s="18" t="s">
        <v>43</v>
      </c>
      <c r="H30" s="19" t="s">
        <v>19</v>
      </c>
      <c r="I30" s="19" t="s">
        <v>20</v>
      </c>
      <c r="J30" s="15"/>
      <c r="K30" s="15"/>
      <c r="L30" s="15"/>
      <c r="M30" s="15"/>
    </row>
    <row r="31" spans="2:13" ht="16.5" thickTop="1" thickBot="1" x14ac:dyDescent="0.3">
      <c r="B31" s="57"/>
      <c r="C31" s="58"/>
      <c r="D31" s="16"/>
      <c r="E31" s="48"/>
      <c r="F31" s="48"/>
      <c r="G31" s="59"/>
      <c r="H31" s="60"/>
      <c r="I31" s="60"/>
      <c r="J31" s="6"/>
      <c r="K31" s="6"/>
      <c r="L31" s="6"/>
      <c r="M31" s="6"/>
    </row>
    <row r="32" spans="2:13" ht="16.5" thickTop="1" thickBot="1" x14ac:dyDescent="0.3">
      <c r="B32" s="28">
        <v>1</v>
      </c>
      <c r="C32" s="61" t="s">
        <v>44</v>
      </c>
      <c r="D32" s="16"/>
      <c r="E32" s="30">
        <v>894622.00866000005</v>
      </c>
      <c r="F32" s="30">
        <v>936335.67394999997</v>
      </c>
      <c r="G32" s="30">
        <v>854479.30195999995</v>
      </c>
      <c r="H32" s="30">
        <v>847580.77457999997</v>
      </c>
      <c r="I32" s="30">
        <v>6822.32186</v>
      </c>
      <c r="J32" s="6"/>
      <c r="K32" s="6"/>
      <c r="L32" s="6"/>
      <c r="M32" s="6"/>
    </row>
    <row r="33" spans="1:13" ht="16.5" thickTop="1" thickBot="1" x14ac:dyDescent="0.3">
      <c r="A33" s="6"/>
      <c r="B33" s="28">
        <v>2</v>
      </c>
      <c r="C33" s="61" t="s">
        <v>45</v>
      </c>
      <c r="D33" s="20"/>
      <c r="E33" s="30">
        <v>920107.12563999998</v>
      </c>
      <c r="F33" s="30">
        <v>945155.96808999998</v>
      </c>
      <c r="G33" s="30">
        <v>758595.71851000004</v>
      </c>
      <c r="H33" s="30">
        <v>700275.14014999999</v>
      </c>
      <c r="I33" s="30">
        <v>70428.305770000006</v>
      </c>
      <c r="J33" s="6"/>
      <c r="K33" s="6"/>
      <c r="L33" s="6"/>
      <c r="M33" s="6"/>
    </row>
    <row r="34" spans="1:13" ht="16.5" thickTop="1" thickBot="1" x14ac:dyDescent="0.3">
      <c r="A34" s="6"/>
      <c r="B34" s="28">
        <v>3</v>
      </c>
      <c r="C34" s="61" t="s">
        <v>46</v>
      </c>
      <c r="D34" s="20"/>
      <c r="E34" s="30">
        <v>12597.420980000001</v>
      </c>
      <c r="F34" s="30">
        <v>14012.648639999999</v>
      </c>
      <c r="G34" s="30">
        <v>10372.98446</v>
      </c>
      <c r="H34" s="30">
        <v>10299.45959</v>
      </c>
      <c r="I34" s="30">
        <v>1251.9818499999999</v>
      </c>
      <c r="J34" s="6"/>
      <c r="K34" s="6"/>
      <c r="L34" s="6"/>
      <c r="M34" s="6"/>
    </row>
    <row r="35" spans="1:13" ht="16.5" thickTop="1" thickBot="1" x14ac:dyDescent="0.3">
      <c r="A35" s="6"/>
      <c r="B35" s="28">
        <v>4</v>
      </c>
      <c r="C35" s="61" t="s">
        <v>47</v>
      </c>
      <c r="D35" s="16"/>
      <c r="E35" s="30">
        <v>175802.4486</v>
      </c>
      <c r="F35" s="30">
        <v>212946.60795999999</v>
      </c>
      <c r="G35" s="30">
        <v>169629.51942999999</v>
      </c>
      <c r="H35" s="30">
        <v>151376.07148000001</v>
      </c>
      <c r="I35" s="30">
        <v>18287.148420000001</v>
      </c>
      <c r="J35" s="6"/>
      <c r="K35" s="6"/>
      <c r="L35" s="6"/>
      <c r="M35" s="6"/>
    </row>
    <row r="36" spans="1:13" ht="16.5" thickTop="1" thickBot="1" x14ac:dyDescent="0.3">
      <c r="A36" s="6"/>
      <c r="B36" s="28">
        <v>5</v>
      </c>
      <c r="C36" s="61" t="s">
        <v>48</v>
      </c>
      <c r="D36" s="16"/>
      <c r="E36" s="30">
        <v>8285.7243500000004</v>
      </c>
      <c r="F36" s="30">
        <v>20605.22695</v>
      </c>
      <c r="G36" s="30">
        <v>0</v>
      </c>
      <c r="H36" s="30">
        <v>0</v>
      </c>
      <c r="I36" s="30">
        <v>0</v>
      </c>
      <c r="J36" s="6"/>
      <c r="K36" s="6"/>
      <c r="L36" s="6"/>
      <c r="M36" s="6"/>
    </row>
    <row r="37" spans="1:13" ht="16.5" thickTop="1" thickBot="1" x14ac:dyDescent="0.3">
      <c r="A37" s="6"/>
      <c r="B37" s="31"/>
      <c r="C37" s="62" t="s">
        <v>26</v>
      </c>
      <c r="D37" s="20"/>
      <c r="E37" s="33">
        <v>2011414.72823</v>
      </c>
      <c r="F37" s="33">
        <v>2129056.1255899998</v>
      </c>
      <c r="G37" s="33">
        <v>1793077.5243599997</v>
      </c>
      <c r="H37" s="33">
        <v>1709531.4457999999</v>
      </c>
      <c r="I37" s="33">
        <v>96789.757899999997</v>
      </c>
      <c r="J37" s="34"/>
      <c r="K37" s="34"/>
      <c r="L37" s="34"/>
      <c r="M37" s="27"/>
    </row>
    <row r="38" spans="1:13" ht="16.5" thickTop="1" thickBot="1" x14ac:dyDescent="0.3">
      <c r="A38" s="6"/>
      <c r="B38" s="28">
        <v>6</v>
      </c>
      <c r="C38" s="61" t="s">
        <v>49</v>
      </c>
      <c r="D38" s="20"/>
      <c r="E38" s="30">
        <v>361665.69150999998</v>
      </c>
      <c r="F38" s="30">
        <v>697201.99309</v>
      </c>
      <c r="G38" s="30">
        <v>337364.12462999998</v>
      </c>
      <c r="H38" s="30">
        <v>286085.90292000002</v>
      </c>
      <c r="I38" s="30">
        <v>53860.598839999999</v>
      </c>
      <c r="J38" s="6"/>
      <c r="K38" s="6"/>
      <c r="L38" s="6"/>
      <c r="M38" s="6"/>
    </row>
    <row r="39" spans="1:13" ht="16.5" thickTop="1" thickBot="1" x14ac:dyDescent="0.3">
      <c r="A39" s="6"/>
      <c r="B39" s="28">
        <v>7</v>
      </c>
      <c r="C39" s="61" t="s">
        <v>28</v>
      </c>
      <c r="D39" s="16"/>
      <c r="E39" s="30">
        <v>28820.989939999999</v>
      </c>
      <c r="F39" s="30">
        <v>40113.597000000002</v>
      </c>
      <c r="G39" s="30">
        <v>25812.15062</v>
      </c>
      <c r="H39" s="30">
        <v>16359.96155</v>
      </c>
      <c r="I39" s="30">
        <v>6753.6932900000002</v>
      </c>
      <c r="J39" s="6"/>
      <c r="K39" s="6"/>
      <c r="L39" s="6"/>
      <c r="M39" s="6"/>
    </row>
    <row r="40" spans="1:13" ht="16.5" thickTop="1" thickBot="1" x14ac:dyDescent="0.3">
      <c r="A40" s="6"/>
      <c r="B40" s="35"/>
      <c r="C40" s="63" t="s">
        <v>29</v>
      </c>
      <c r="D40" s="20"/>
      <c r="E40" s="33">
        <v>390486.68144999997</v>
      </c>
      <c r="F40" s="33">
        <v>737315.59008999995</v>
      </c>
      <c r="G40" s="33">
        <v>363176.27524999995</v>
      </c>
      <c r="H40" s="33">
        <v>302445.86447000003</v>
      </c>
      <c r="I40" s="33">
        <v>60614.292130000002</v>
      </c>
      <c r="J40" s="34"/>
      <c r="K40" s="34"/>
      <c r="L40" s="34"/>
      <c r="M40" s="27"/>
    </row>
    <row r="41" spans="1:13" ht="16.5" thickTop="1" thickBot="1" x14ac:dyDescent="0.3">
      <c r="A41" s="6"/>
      <c r="B41" s="35"/>
      <c r="C41" s="64" t="s">
        <v>30</v>
      </c>
      <c r="D41" s="20"/>
      <c r="E41" s="33">
        <v>2401901.40968</v>
      </c>
      <c r="F41" s="33">
        <v>2866371.7156799999</v>
      </c>
      <c r="G41" s="33">
        <v>2156253.7996099996</v>
      </c>
      <c r="H41" s="33">
        <v>2011977.3102699998</v>
      </c>
      <c r="I41" s="33">
        <v>157404.05002999998</v>
      </c>
      <c r="J41" s="34"/>
      <c r="K41" s="34"/>
      <c r="L41" s="34"/>
      <c r="M41" s="27"/>
    </row>
    <row r="42" spans="1:13" ht="16.5" thickTop="1" thickBot="1" x14ac:dyDescent="0.3">
      <c r="A42" s="6"/>
      <c r="B42" s="28">
        <v>8</v>
      </c>
      <c r="C42" s="61" t="s">
        <v>31</v>
      </c>
      <c r="D42" s="16"/>
      <c r="E42" s="30">
        <v>13357.773950000001</v>
      </c>
      <c r="F42" s="30">
        <v>13377.057489999999</v>
      </c>
      <c r="G42" s="30">
        <v>1592.74</v>
      </c>
      <c r="H42" s="30">
        <v>1576.2107800000001</v>
      </c>
      <c r="I42" s="30">
        <v>1042.1916200000001</v>
      </c>
      <c r="J42" s="6"/>
      <c r="K42" s="6"/>
      <c r="L42" s="6"/>
      <c r="M42" s="6"/>
    </row>
    <row r="43" spans="1:13" ht="16.5" thickTop="1" thickBot="1" x14ac:dyDescent="0.3">
      <c r="A43" s="6"/>
      <c r="B43" s="28">
        <v>9</v>
      </c>
      <c r="C43" s="61" t="s">
        <v>32</v>
      </c>
      <c r="D43" s="20"/>
      <c r="E43" s="30">
        <v>85716.224029999998</v>
      </c>
      <c r="F43" s="30">
        <v>106475.88507999999</v>
      </c>
      <c r="G43" s="30">
        <v>101139.32124</v>
      </c>
      <c r="H43" s="30">
        <v>97028.177280000004</v>
      </c>
      <c r="I43" s="30">
        <v>682.83892000000003</v>
      </c>
      <c r="J43" s="6"/>
      <c r="K43" s="6"/>
      <c r="L43" s="6"/>
      <c r="M43" s="6"/>
    </row>
    <row r="44" spans="1:13" ht="16.5" thickTop="1" thickBot="1" x14ac:dyDescent="0.3">
      <c r="A44" s="6"/>
      <c r="B44" s="35"/>
      <c r="C44" s="64" t="s">
        <v>33</v>
      </c>
      <c r="D44" s="20"/>
      <c r="E44" s="33">
        <v>99073.99798</v>
      </c>
      <c r="F44" s="33">
        <v>119852.94256999998</v>
      </c>
      <c r="G44" s="33">
        <v>102732.06124000001</v>
      </c>
      <c r="H44" s="33">
        <v>98604.388059999997</v>
      </c>
      <c r="I44" s="33">
        <v>1725.0305400000002</v>
      </c>
      <c r="J44" s="34"/>
      <c r="K44" s="34"/>
      <c r="L44" s="34"/>
      <c r="M44" s="27"/>
    </row>
    <row r="45" spans="1:13" ht="16.5" thickTop="1" thickBot="1" x14ac:dyDescent="0.3">
      <c r="A45" s="6"/>
      <c r="B45" s="39"/>
      <c r="C45" s="40"/>
      <c r="D45" s="20"/>
      <c r="E45" s="41"/>
      <c r="F45" s="41"/>
      <c r="G45" s="41"/>
      <c r="H45" s="41"/>
      <c r="I45" s="41"/>
      <c r="J45" s="27"/>
      <c r="K45" s="27"/>
      <c r="L45" s="27"/>
      <c r="M45" s="27"/>
    </row>
    <row r="46" spans="1:13" ht="15.75" thickTop="1" x14ac:dyDescent="0.25">
      <c r="A46" s="6"/>
      <c r="B46" s="42"/>
      <c r="C46" s="65" t="s">
        <v>50</v>
      </c>
      <c r="D46" s="44"/>
      <c r="E46" s="66">
        <v>2500975.40766</v>
      </c>
      <c r="F46" s="66">
        <v>2986224.6582499999</v>
      </c>
      <c r="G46" s="66">
        <v>2258985.8608499998</v>
      </c>
      <c r="H46" s="66">
        <v>2110581.6983299996</v>
      </c>
      <c r="I46" s="66">
        <v>159129.08056999999</v>
      </c>
      <c r="J46" s="34"/>
      <c r="K46" s="34"/>
      <c r="L46" s="34"/>
      <c r="M46" s="27"/>
    </row>
    <row r="47" spans="1:13" x14ac:dyDescent="0.25">
      <c r="A47" s="6"/>
      <c r="B47" s="67"/>
      <c r="C47" s="68"/>
      <c r="D47" s="68"/>
      <c r="E47" s="68"/>
      <c r="F47" s="69"/>
      <c r="G47" s="69"/>
      <c r="H47" s="69"/>
      <c r="I47" s="6"/>
      <c r="J47" s="6"/>
      <c r="K47" s="6"/>
      <c r="L47" s="6"/>
      <c r="M47" s="6"/>
    </row>
    <row r="48" spans="1:13" x14ac:dyDescent="0.25">
      <c r="A48" s="70"/>
      <c r="B48" s="71"/>
      <c r="C48" s="72"/>
      <c r="D48" s="72"/>
      <c r="E48" s="72"/>
      <c r="F48" s="73"/>
      <c r="G48" s="73"/>
      <c r="H48" s="73"/>
      <c r="I48" s="73"/>
      <c r="J48" s="6"/>
      <c r="K48" s="6"/>
      <c r="L48" s="6"/>
      <c r="M48" s="6"/>
    </row>
    <row r="49" spans="2:5" x14ac:dyDescent="0.25">
      <c r="B49" s="74"/>
      <c r="C49" s="75"/>
      <c r="D49" s="75"/>
      <c r="E49" s="75"/>
    </row>
  </sheetData>
  <mergeCells count="8">
    <mergeCell ref="B28:B30"/>
    <mergeCell ref="C28:C30"/>
    <mergeCell ref="B1:I1"/>
    <mergeCell ref="B2:I2"/>
    <mergeCell ref="B3:H3"/>
    <mergeCell ref="B4:H4"/>
    <mergeCell ref="B7:B9"/>
    <mergeCell ref="C7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1.8.2.8</vt:lpstr>
      <vt:lpstr>Hoja2</vt:lpstr>
      <vt:lpstr>Hoja1</vt:lpstr>
      <vt:lpstr>'Gráfico 1.8.2.8'!Área_de_impresión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2015-08-10T12:02:18Z</cp:lastPrinted>
  <dcterms:created xsi:type="dcterms:W3CDTF">2014-09-09T11:15:00Z</dcterms:created>
  <dcterms:modified xsi:type="dcterms:W3CDTF">2022-03-23T10:28:24Z</dcterms:modified>
</cp:coreProperties>
</file>