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2013B2C4-D424-4533-A2A1-A2432E1D97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-7" sheetId="12" r:id="rId1"/>
    <sheet name="Hoja1" sheetId="13" r:id="rId2"/>
    <sheet name="Hoja2" sheetId="14" r:id="rId3"/>
  </sheets>
  <externalReferences>
    <externalReference r:id="rId4"/>
  </externalReferences>
  <definedNames>
    <definedName name="_xlnm.Print_Area" localSheetId="0">'Gráfico 1.8.2-7'!$A$1:$H$28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4" l="1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20" i="14"/>
  <c r="J20" i="14"/>
  <c r="J6" i="14"/>
  <c r="I6" i="14"/>
  <c r="D24" i="13"/>
  <c r="C24" i="13"/>
  <c r="B24" i="13"/>
</calcChain>
</file>

<file path=xl/sharedStrings.xml><?xml version="1.0" encoding="utf-8"?>
<sst xmlns="http://schemas.openxmlformats.org/spreadsheetml/2006/main" count="40" uniqueCount="38">
  <si>
    <t xml:space="preserve"> (miles de euros)</t>
  </si>
  <si>
    <t xml:space="preserve">Presupuesto inicial, presupuesto definitivo y derechos reconocidos netos de los Ayuntamientos </t>
  </si>
  <si>
    <t>Gráfico 1.8.2-7</t>
  </si>
  <si>
    <t>CES. Informe de Situación Económica y Social de Castilla y León en 2021</t>
  </si>
  <si>
    <t>de Castilla y León, 2013-2020</t>
  </si>
  <si>
    <t>Fuente:    Elaboración propia con datos del Ministerio de Hacienda y Función Pública.</t>
  </si>
  <si>
    <t>Presupuesto inicial</t>
  </si>
  <si>
    <t>Previsión definitiva</t>
  </si>
  <si>
    <t>Derechos reconocidos netos</t>
  </si>
  <si>
    <t>Cap.</t>
  </si>
  <si>
    <t>Ingresos</t>
  </si>
  <si>
    <t>Previsión</t>
  </si>
  <si>
    <t>Derechos</t>
  </si>
  <si>
    <t>Definitiva</t>
  </si>
  <si>
    <t>Reconocidos</t>
  </si>
  <si>
    <t>Netos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</si>
  <si>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</si>
  <si>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</si>
  <si>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</si>
  <si>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</si>
  <si>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</si>
  <si>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</si>
  <si>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</si>
  <si>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</si>
  <si>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</si>
  <si>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</si>
  <si>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</si>
  <si>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</si>
  <si>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</si>
  <si>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</si>
  <si>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Presupuesto</t>
  </si>
  <si>
    <t>Recaudación</t>
  </si>
  <si>
    <t>Inicial</t>
  </si>
  <si>
    <t>Líquida</t>
  </si>
  <si>
    <t>Ejercicio corriente</t>
  </si>
  <si>
    <t>Ejercicios cerrados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</si>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</sst>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b/>
      <sz val="8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9" fillId="0" borderId="0"/>
    <xf numFmtId="0" fontId="11" fillId="0" borderId="0"/>
    <xf numFmtId="0" fontId="16" fillId="0" borderId="0"/>
    <xf numFmtId="0" fontId="21" fillId="0" borderId="0"/>
  </cellStyleXfs>
  <cellXfs count="36">
    <xf numFmtId="0" fontId="0" fillId="0" borderId="0" xfId="0"/>
    <xf numFmtId="0" fontId="4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  <xf numFmtId="4" fontId="0" fillId="0" borderId="0" xfId="0" applyNumberFormat="1"/>
    <xf numFmtId="3" fontId="15" fillId="0" borderId="9" xfId="3" applyNumberFormat="1" applyFont="1" applyBorder="1" applyAlignment="1">
      <alignment horizontal="right" vertical="center"/>
    </xf>
    <xf numFmtId="3" fontId="10" fillId="4" borderId="3" xfId="4" applyNumberFormat="1" applyFont="1" applyFill="1" applyBorder="1" applyAlignment="1">
      <alignment horizontal="center"/>
    </xf>
    <xf numFmtId="3" fontId="10" fillId="4" borderId="2" xfId="4" applyNumberFormat="1" applyFont="1" applyFill="1" applyBorder="1" applyAlignment="1">
      <alignment horizontal="center"/>
    </xf>
    <xf numFmtId="3" fontId="10" fillId="4" borderId="12" xfId="4" applyNumberFormat="1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/>
    </xf>
    <xf numFmtId="3" fontId="15" fillId="0" borderId="2" xfId="4" applyNumberFormat="1" applyFont="1" applyFill="1" applyBorder="1" applyAlignment="1">
      <alignment vertical="center"/>
    </xf>
    <xf numFmtId="3" fontId="15" fillId="0" borderId="12" xfId="4" applyNumberFormat="1" applyFont="1" applyFill="1" applyBorder="1" applyAlignment="1">
      <alignment vertical="center"/>
    </xf>
    <xf numFmtId="0" fontId="17" fillId="5" borderId="4" xfId="6" applyFont="1" applyFill="1" applyBorder="1" applyAlignment="1" applyProtection="1">
      <alignment horizontal="center" vertical="top" wrapText="1"/>
      <protection locked="0"/>
    </xf>
    <xf numFmtId="0" fontId="17" fillId="5" borderId="5" xfId="6" applyFont="1" applyFill="1" applyBorder="1" applyAlignment="1" applyProtection="1">
      <alignment horizontal="left" vertical="center"/>
      <protection locked="0"/>
    </xf>
    <xf numFmtId="3" fontId="15" fillId="6" borderId="6" xfId="3" applyNumberFormat="1" applyFont="1" applyFill="1" applyBorder="1" applyAlignment="1">
      <alignment horizontal="right" vertical="center"/>
    </xf>
    <xf numFmtId="0" fontId="17" fillId="7" borderId="4" xfId="6" applyFont="1" applyFill="1" applyBorder="1" applyAlignment="1" applyProtection="1">
      <alignment horizontal="center" vertical="center"/>
      <protection locked="0"/>
    </xf>
    <xf numFmtId="0" fontId="18" fillId="7" borderId="5" xfId="6" applyFont="1" applyFill="1" applyBorder="1" applyAlignment="1">
      <alignment horizontal="left" vertical="center"/>
    </xf>
    <xf numFmtId="3" fontId="10" fillId="7" borderId="6" xfId="3" applyNumberFormat="1" applyFont="1" applyFill="1" applyBorder="1" applyAlignment="1">
      <alignment horizontal="right" vertical="center"/>
    </xf>
    <xf numFmtId="0" fontId="17" fillId="8" borderId="4" xfId="6" applyFont="1" applyFill="1" applyBorder="1" applyAlignment="1" applyProtection="1">
      <alignment horizontal="center" vertical="center"/>
      <protection locked="0"/>
    </xf>
    <xf numFmtId="0" fontId="18" fillId="8" borderId="5" xfId="6" applyFont="1" applyFill="1" applyBorder="1" applyAlignment="1">
      <alignment horizontal="left" vertical="center"/>
    </xf>
    <xf numFmtId="0" fontId="19" fillId="8" borderId="5" xfId="6" applyFont="1" applyFill="1" applyBorder="1" applyAlignment="1">
      <alignment horizontal="left" vertical="center"/>
    </xf>
    <xf numFmtId="0" fontId="19" fillId="8" borderId="7" xfId="6" applyFont="1" applyFill="1" applyBorder="1" applyAlignment="1">
      <alignment horizontal="left" vertical="center"/>
    </xf>
    <xf numFmtId="0" fontId="17" fillId="0" borderId="8" xfId="6" applyFont="1" applyFill="1" applyBorder="1" applyAlignment="1" applyProtection="1">
      <alignment horizontal="center" vertical="top" wrapText="1"/>
      <protection locked="0"/>
    </xf>
    <xf numFmtId="0" fontId="17" fillId="0" borderId="9" xfId="6" applyFont="1" applyFill="1" applyBorder="1" applyAlignment="1" applyProtection="1">
      <alignment horizontal="left" vertical="center"/>
      <protection locked="0"/>
    </xf>
    <xf numFmtId="3" fontId="15" fillId="0" borderId="9" xfId="3" applyNumberFormat="1" applyFont="1" applyBorder="1" applyAlignment="1">
      <alignment horizontal="right" vertical="center"/>
    </xf>
    <xf numFmtId="0" fontId="15" fillId="7" borderId="10" xfId="3" applyFont="1" applyFill="1" applyBorder="1" applyAlignment="1">
      <alignment horizontal="center" vertical="center"/>
    </xf>
    <xf numFmtId="0" fontId="20" fillId="8" borderId="11" xfId="6" applyFont="1" applyFill="1" applyBorder="1" applyAlignment="1">
      <alignment horizontal="left" vertical="center"/>
    </xf>
    <xf numFmtId="3" fontId="10" fillId="7" borderId="9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7" fillId="4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12" fillId="0" borderId="2" xfId="7" applyFont="1" applyBorder="1" applyAlignment="1">
      <alignment vertical="center"/>
    </xf>
    <xf numFmtId="0" fontId="21" fillId="0" borderId="2" xfId="7" applyBorder="1" applyAlignment="1"/>
    <xf numFmtId="0" fontId="22" fillId="9" borderId="0" xfId="0" applyFont="1" applyFill="1" applyAlignment="1">
      <alignment horizontal="center"/>
    </xf>
  </cellXfs>
  <cellStyles count="8">
    <cellStyle name="40% - Énfasis1" xfId="2" builtinId="31"/>
    <cellStyle name="Énfasis1" xfId="1" builtinId="29"/>
    <cellStyle name="Normal" xfId="0" builtinId="0"/>
    <cellStyle name="Normal 2" xfId="7" xr:uid="{998582D0-853A-429D-ABFD-258ECBAD055E}"/>
    <cellStyle name="Normal 3" xfId="5" xr:uid="{B01A5AAE-3CFE-4791-BADE-2C07FD4B2FBF}"/>
    <cellStyle name="Normal_83" xfId="3" xr:uid="{7FA253D7-876A-4B9E-A32B-09D37DCFB5E9}"/>
    <cellStyle name="Normal_CENSOResumen(INTERNET)" xfId="4" xr:uid="{375B03C0-87C9-4302-908F-37AEA6269376}"/>
    <cellStyle name="Normal_ModLiq2001" xfId="6" xr:uid="{D9C9A394-A055-4EF6-B424-1ACF09811B80}"/>
  </cellStyles>
  <dxfs count="0"/>
  <tableStyles count="1" defaultTableStyle="TableStyleMedium9" defaultPivotStyle="PivotStyleLight16">
    <tableStyle name="Invisible" pivot="0" table="0" count="0" xr9:uid="{CDD8DD3D-58C5-47B0-80FA-42B52494C5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Hoja1!$B$17:$B$24</c:f>
              <c:numCache>
                <c:formatCode>#,##0.00</c:formatCode>
                <c:ptCount val="8"/>
                <c:pt idx="0">
                  <c:v>2251.4940000000001</c:v>
                </c:pt>
                <c:pt idx="1">
                  <c:v>2262.739</c:v>
                </c:pt>
                <c:pt idx="2">
                  <c:v>2283.0509999999999</c:v>
                </c:pt>
                <c:pt idx="3">
                  <c:v>2319.7460000000001</c:v>
                </c:pt>
                <c:pt idx="4">
                  <c:v>2369.64</c:v>
                </c:pt>
                <c:pt idx="5">
                  <c:v>2439.1376537599999</c:v>
                </c:pt>
                <c:pt idx="6">
                  <c:v>2471.4484784400001</c:v>
                </c:pt>
                <c:pt idx="7">
                  <c:v>2522.8103582800004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1-475C-9ABE-DA704CB5C9DD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Hoja1!$C$17:$C$24</c:f>
              <c:numCache>
                <c:formatCode>#,##0.00</c:formatCode>
                <c:ptCount val="8"/>
                <c:pt idx="0">
                  <c:v>2500.4209999999998</c:v>
                </c:pt>
                <c:pt idx="1">
                  <c:v>2640.7890000000002</c:v>
                </c:pt>
                <c:pt idx="2">
                  <c:v>2620.837</c:v>
                </c:pt>
                <c:pt idx="3">
                  <c:v>2666.9940000000001</c:v>
                </c:pt>
                <c:pt idx="4">
                  <c:v>2781.0309999999999</c:v>
                </c:pt>
                <c:pt idx="5">
                  <c:v>2976.7561094900002</c:v>
                </c:pt>
                <c:pt idx="6">
                  <c:v>3025.2874726199998</c:v>
                </c:pt>
                <c:pt idx="7">
                  <c:v>3001.3500544500002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1-475C-9ABE-DA704CB5C9DD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Hoja1!$D$17:$D$24</c:f>
              <c:numCache>
                <c:formatCode>#,##0.00</c:formatCode>
                <c:ptCount val="8"/>
                <c:pt idx="0">
                  <c:v>2272.1089999999999</c:v>
                </c:pt>
                <c:pt idx="1">
                  <c:v>2338.9</c:v>
                </c:pt>
                <c:pt idx="2">
                  <c:v>2337.248</c:v>
                </c:pt>
                <c:pt idx="3">
                  <c:v>2363.3319999999999</c:v>
                </c:pt>
                <c:pt idx="4">
                  <c:v>2400.5</c:v>
                </c:pt>
                <c:pt idx="5">
                  <c:v>2496.8040006900001</c:v>
                </c:pt>
                <c:pt idx="6">
                  <c:v>2496.4690081200001</c:v>
                </c:pt>
                <c:pt idx="7">
                  <c:v>2471.8258700000001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1-475C-9ABE-DA704CB5C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'[1]2019'!$B$5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'[1]2019'!$B$8:$B$15</c:f>
              <c:numCache>
                <c:formatCode>General</c:formatCode>
                <c:ptCount val="8"/>
                <c:pt idx="5">
                  <c:v>0</c:v>
                </c:pt>
                <c:pt idx="6">
                  <c:v>2993.8090000000002</c:v>
                </c:pt>
                <c:pt idx="7">
                  <c:v>2658.4050000000002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92B-AEA1-38BB285C0D91}"/>
            </c:ext>
          </c:extLst>
        </c:ser>
        <c:ser>
          <c:idx val="1"/>
          <c:order val="1"/>
          <c:tx>
            <c:strRef>
              <c:f>'[1]2019'!$C$5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'[1]2019'!$C$8:$C$15</c:f>
              <c:numCache>
                <c:formatCode>General</c:formatCode>
                <c:ptCount val="8"/>
                <c:pt idx="5">
                  <c:v>0</c:v>
                </c:pt>
                <c:pt idx="6">
                  <c:v>3741.8380000000002</c:v>
                </c:pt>
                <c:pt idx="7">
                  <c:v>3183.9670000000001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92B-AEA1-38BB285C0D91}"/>
            </c:ext>
          </c:extLst>
        </c:ser>
        <c:ser>
          <c:idx val="2"/>
          <c:order val="2"/>
          <c:tx>
            <c:strRef>
              <c:f>'[1]2019'!$D$5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'[1]2019'!$D$8:$D$15</c:f>
              <c:numCache>
                <c:formatCode>General</c:formatCode>
                <c:ptCount val="8"/>
                <c:pt idx="5">
                  <c:v>0</c:v>
                </c:pt>
                <c:pt idx="6">
                  <c:v>2833.6379999999999</c:v>
                </c:pt>
                <c:pt idx="7">
                  <c:v>2392.4810000000002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A-492B-AEA1-38BB285C0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54064"/>
        <c:axId val="69252424"/>
      </c:barChart>
      <c:catAx>
        <c:axId val="692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2424"/>
        <c:crosses val="autoZero"/>
        <c:auto val="1"/>
        <c:lblAlgn val="ctr"/>
        <c:lblOffset val="100"/>
        <c:noMultiLvlLbl val="0"/>
      </c:catAx>
      <c:valAx>
        <c:axId val="692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Hoja1!$B$17:$B$24</c:f>
              <c:numCache>
                <c:formatCode>#,##0.00</c:formatCode>
                <c:ptCount val="8"/>
                <c:pt idx="0">
                  <c:v>2251.4940000000001</c:v>
                </c:pt>
                <c:pt idx="1">
                  <c:v>2262.739</c:v>
                </c:pt>
                <c:pt idx="2">
                  <c:v>2283.0509999999999</c:v>
                </c:pt>
                <c:pt idx="3">
                  <c:v>2319.7460000000001</c:v>
                </c:pt>
                <c:pt idx="4">
                  <c:v>2369.64</c:v>
                </c:pt>
                <c:pt idx="5">
                  <c:v>2439.1376537599999</c:v>
                </c:pt>
                <c:pt idx="6">
                  <c:v>2471.4484784400001</c:v>
                </c:pt>
                <c:pt idx="7">
                  <c:v>2522.8103582800004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535-BD85-003524568531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Hoja1!$C$17:$C$24</c:f>
              <c:numCache>
                <c:formatCode>#,##0.00</c:formatCode>
                <c:ptCount val="8"/>
                <c:pt idx="0">
                  <c:v>2500.4209999999998</c:v>
                </c:pt>
                <c:pt idx="1">
                  <c:v>2640.7890000000002</c:v>
                </c:pt>
                <c:pt idx="2">
                  <c:v>2620.837</c:v>
                </c:pt>
                <c:pt idx="3">
                  <c:v>2666.9940000000001</c:v>
                </c:pt>
                <c:pt idx="4">
                  <c:v>2781.0309999999999</c:v>
                </c:pt>
                <c:pt idx="5">
                  <c:v>2976.7561094900002</c:v>
                </c:pt>
                <c:pt idx="6">
                  <c:v>3025.2874726199998</c:v>
                </c:pt>
                <c:pt idx="7">
                  <c:v>3001.3500544500002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F-4535-BD85-003524568531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Hoja1!$A$17:$A$24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Hoja1!$D$17:$D$24</c:f>
              <c:numCache>
                <c:formatCode>#,##0.00</c:formatCode>
                <c:ptCount val="8"/>
                <c:pt idx="0">
                  <c:v>2272.1089999999999</c:v>
                </c:pt>
                <c:pt idx="1">
                  <c:v>2338.9</c:v>
                </c:pt>
                <c:pt idx="2">
                  <c:v>2337.248</c:v>
                </c:pt>
                <c:pt idx="3">
                  <c:v>2363.3319999999999</c:v>
                </c:pt>
                <c:pt idx="4">
                  <c:v>2400.5</c:v>
                </c:pt>
                <c:pt idx="5">
                  <c:v>2496.8040006900001</c:v>
                </c:pt>
                <c:pt idx="6">
                  <c:v>2496.4690081200001</c:v>
                </c:pt>
                <c:pt idx="7">
                  <c:v>2471.8258700000001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4535-BD85-00352456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95250</xdr:rowOff>
    </xdr:from>
    <xdr:to>
      <xdr:col>7</xdr:col>
      <xdr:colOff>672465</xdr:colOff>
      <xdr:row>26</xdr:row>
      <xdr:rowOff>163830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2D1166-9C22-4688-A18C-A95961799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701039</xdr:colOff>
      <xdr:row>0</xdr:row>
      <xdr:rowOff>0</xdr:rowOff>
    </xdr:from>
    <xdr:to>
      <xdr:col>14</xdr:col>
      <xdr:colOff>729614</xdr:colOff>
      <xdr:row>20</xdr:row>
      <xdr:rowOff>82867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2510A1-F6A4-46C5-A34C-522FABA0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297180</xdr:colOff>
      <xdr:row>26</xdr:row>
      <xdr:rowOff>121920</xdr:rowOff>
    </xdr:from>
    <xdr:to>
      <xdr:col>9</xdr:col>
      <xdr:colOff>152400</xdr:colOff>
      <xdr:row>47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2B4D92-5F87-499F-B173-AEB758895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9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2-9"/>
      <sheetName val="2019"/>
    </sheetNames>
    <sheetDataSet>
      <sheetData sheetId="0"/>
      <sheetData sheetId="1">
        <row r="13">
          <cell r="B13" t="str">
            <v>Presupuesto inicial</v>
          </cell>
          <cell r="C13" t="str">
            <v>Previsión definitiva</v>
          </cell>
          <cell r="D13" t="str">
            <v>Derechos reconocidos netos</v>
          </cell>
        </row>
        <row r="14">
          <cell r="A14">
            <v>2010</v>
          </cell>
          <cell r="B14">
            <v>2993.8090000000002</v>
          </cell>
          <cell r="C14">
            <v>3741.8380000000002</v>
          </cell>
          <cell r="D14">
            <v>2833.6379999999999</v>
          </cell>
        </row>
        <row r="15">
          <cell r="A15">
            <v>2011</v>
          </cell>
          <cell r="B15">
            <v>2658.4050000000002</v>
          </cell>
          <cell r="C15">
            <v>3183.9670000000001</v>
          </cell>
          <cell r="D15">
            <v>2392.4810000000002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4" workbookViewId="0">
      <selection activeCell="L22" sqref="L22"/>
    </sheetView>
  </sheetViews>
  <sheetFormatPr baseColWidth="10" defaultRowHeight="15" x14ac:dyDescent="0.25"/>
  <sheetData>
    <row r="1" spans="1:9" x14ac:dyDescent="0.25">
      <c r="A1" s="1" t="s">
        <v>3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2"/>
    </row>
    <row r="5" spans="1:9" x14ac:dyDescent="0.25">
      <c r="A5" s="3" t="s">
        <v>4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3" t="s">
        <v>0</v>
      </c>
      <c r="B6" s="3"/>
      <c r="C6" s="3"/>
      <c r="D6" s="3"/>
      <c r="E6" s="3"/>
      <c r="F6" s="3"/>
      <c r="G6" s="3"/>
      <c r="H6" s="3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8.75" customHeight="1" x14ac:dyDescent="0.25">
      <c r="A29" s="2" t="s">
        <v>5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27F7-59F5-447E-BCFF-E12044B04F80}">
  <dimension ref="A13:G54"/>
  <sheetViews>
    <sheetView topLeftCell="A10" workbookViewId="0">
      <selection activeCell="A13" sqref="A13:D25"/>
    </sheetView>
  </sheetViews>
  <sheetFormatPr baseColWidth="10" defaultRowHeight="15" x14ac:dyDescent="0.25"/>
  <cols>
    <col min="2" max="2" width="20.85546875" customWidth="1"/>
    <col min="3" max="3" width="20.7109375" customWidth="1"/>
  </cols>
  <sheetData>
    <row r="13" spans="1:4" x14ac:dyDescent="0.25">
      <c r="B13" t="s">
        <v>6</v>
      </c>
      <c r="C13" t="s">
        <v>7</v>
      </c>
      <c r="D13" t="s">
        <v>8</v>
      </c>
    </row>
    <row r="14" spans="1:4" x14ac:dyDescent="0.25">
      <c r="A14">
        <v>2010</v>
      </c>
      <c r="B14" s="4">
        <v>2993.8090000000002</v>
      </c>
      <c r="C14" s="4">
        <v>3741.8380000000002</v>
      </c>
      <c r="D14" s="4">
        <v>2833.6379999999999</v>
      </c>
    </row>
    <row r="15" spans="1:4" x14ac:dyDescent="0.25">
      <c r="A15">
        <v>2011</v>
      </c>
      <c r="B15" s="4">
        <v>2658.4050000000002</v>
      </c>
      <c r="C15" s="4">
        <v>3183.9670000000001</v>
      </c>
      <c r="D15" s="4">
        <v>2392.4810000000002</v>
      </c>
    </row>
    <row r="16" spans="1:4" x14ac:dyDescent="0.25">
      <c r="A16">
        <v>2012</v>
      </c>
      <c r="B16" s="4">
        <v>2407.2179999999998</v>
      </c>
      <c r="C16" s="4">
        <v>2813.7280000000001</v>
      </c>
      <c r="D16" s="4">
        <v>2542.1889999999999</v>
      </c>
    </row>
    <row r="17" spans="1:4" x14ac:dyDescent="0.25">
      <c r="A17">
        <v>2013</v>
      </c>
      <c r="B17" s="4">
        <v>2251.4940000000001</v>
      </c>
      <c r="C17" s="4">
        <v>2500.4209999999998</v>
      </c>
      <c r="D17" s="4">
        <v>2272.1089999999999</v>
      </c>
    </row>
    <row r="18" spans="1:4" x14ac:dyDescent="0.25">
      <c r="A18">
        <v>2014</v>
      </c>
      <c r="B18" s="4">
        <v>2262.739</v>
      </c>
      <c r="C18" s="4">
        <v>2640.7890000000002</v>
      </c>
      <c r="D18" s="4">
        <v>2338.9</v>
      </c>
    </row>
    <row r="19" spans="1:4" x14ac:dyDescent="0.25">
      <c r="A19">
        <v>2015</v>
      </c>
      <c r="B19" s="4">
        <v>2283.0509999999999</v>
      </c>
      <c r="C19" s="4">
        <v>2620.837</v>
      </c>
      <c r="D19" s="4">
        <v>2337.248</v>
      </c>
    </row>
    <row r="20" spans="1:4" x14ac:dyDescent="0.25">
      <c r="A20">
        <v>2016</v>
      </c>
      <c r="B20" s="4">
        <v>2319.7460000000001</v>
      </c>
      <c r="C20" s="4">
        <v>2666.9940000000001</v>
      </c>
      <c r="D20" s="4">
        <v>2363.3319999999999</v>
      </c>
    </row>
    <row r="21" spans="1:4" x14ac:dyDescent="0.25">
      <c r="A21">
        <v>2017</v>
      </c>
      <c r="B21" s="4">
        <v>2369.64</v>
      </c>
      <c r="C21" s="4">
        <v>2781.0309999999999</v>
      </c>
      <c r="D21" s="4">
        <v>2400.5</v>
      </c>
    </row>
    <row r="22" spans="1:4" x14ac:dyDescent="0.25">
      <c r="A22">
        <v>2018</v>
      </c>
      <c r="B22" s="4">
        <v>2439.1376537599999</v>
      </c>
      <c r="C22" s="4">
        <v>2976.7561094900002</v>
      </c>
      <c r="D22" s="4">
        <v>2496.8040006900001</v>
      </c>
    </row>
    <row r="23" spans="1:4" x14ac:dyDescent="0.25">
      <c r="A23">
        <v>2019</v>
      </c>
      <c r="B23" s="4">
        <v>2471.4484784400001</v>
      </c>
      <c r="C23" s="4">
        <v>3025.2874726199998</v>
      </c>
      <c r="D23" s="4">
        <v>2496.4690081200001</v>
      </c>
    </row>
    <row r="24" spans="1:4" x14ac:dyDescent="0.25">
      <c r="A24">
        <v>2020</v>
      </c>
      <c r="B24" s="4">
        <f>Hoja2!C20/1000</f>
        <v>2522.8103582800004</v>
      </c>
      <c r="C24" s="4">
        <f>Hoja2!D20/1000</f>
        <v>3001.3500544500002</v>
      </c>
      <c r="D24" s="4">
        <f>Hoja2!E20/1000</f>
        <v>2471.8258700000001</v>
      </c>
    </row>
    <row r="54" spans="7:7" x14ac:dyDescent="0.25">
      <c r="G54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ACF1-8C32-41DC-8616-152A7CECA5DA}">
  <dimension ref="A1:J20"/>
  <sheetViews>
    <sheetView workbookViewId="0">
      <selection activeCell="J18" sqref="J18"/>
    </sheetView>
  </sheetViews>
  <sheetFormatPr baseColWidth="10" defaultRowHeight="15" x14ac:dyDescent="0.25"/>
  <cols>
    <col min="2" max="2" width="33.5703125" customWidth="1"/>
  </cols>
  <sheetData>
    <row r="1" spans="1:10" ht="15.75" x14ac:dyDescent="0.25">
      <c r="A1" s="35">
        <v>2020</v>
      </c>
      <c r="B1" s="35"/>
      <c r="C1" s="35"/>
      <c r="D1" s="35"/>
      <c r="E1" s="35"/>
      <c r="F1" s="35"/>
      <c r="G1" s="35"/>
    </row>
    <row r="2" spans="1:10" x14ac:dyDescent="0.25">
      <c r="A2" s="30" t="s">
        <v>9</v>
      </c>
      <c r="B2" s="32" t="s">
        <v>10</v>
      </c>
      <c r="C2" s="6" t="s">
        <v>30</v>
      </c>
      <c r="D2" s="6" t="s">
        <v>11</v>
      </c>
      <c r="E2" s="7" t="s">
        <v>12</v>
      </c>
      <c r="F2" s="8" t="s">
        <v>31</v>
      </c>
      <c r="G2" s="8" t="s">
        <v>31</v>
      </c>
    </row>
    <row r="3" spans="1:10" x14ac:dyDescent="0.25">
      <c r="A3" s="30"/>
      <c r="B3" s="33"/>
      <c r="C3" s="6" t="s">
        <v>32</v>
      </c>
      <c r="D3" s="6" t="s">
        <v>13</v>
      </c>
      <c r="E3" s="7" t="s">
        <v>14</v>
      </c>
      <c r="F3" s="8" t="s">
        <v>33</v>
      </c>
      <c r="G3" s="8" t="s">
        <v>33</v>
      </c>
    </row>
    <row r="4" spans="1:10" x14ac:dyDescent="0.25">
      <c r="A4" s="31"/>
      <c r="B4" s="34"/>
      <c r="C4" s="6"/>
      <c r="D4" s="6"/>
      <c r="E4" s="7" t="s">
        <v>15</v>
      </c>
      <c r="F4" s="8" t="s">
        <v>34</v>
      </c>
      <c r="G4" s="8" t="s">
        <v>35</v>
      </c>
    </row>
    <row r="5" spans="1:10" x14ac:dyDescent="0.25">
      <c r="A5" s="9"/>
      <c r="B5" s="10"/>
      <c r="C5" s="11"/>
      <c r="D5" s="11"/>
      <c r="E5" s="11"/>
      <c r="F5" s="12"/>
      <c r="G5" s="12"/>
    </row>
    <row r="6" spans="1:10" x14ac:dyDescent="0.25">
      <c r="A6" s="13">
        <v>1</v>
      </c>
      <c r="B6" s="14" t="s">
        <v>16</v>
      </c>
      <c r="C6" s="15">
        <v>988165.69528999995</v>
      </c>
      <c r="D6" s="15">
        <v>986214.42084000004</v>
      </c>
      <c r="E6" s="15">
        <v>978639.33860000002</v>
      </c>
      <c r="F6" s="15">
        <v>891127.03405999998</v>
      </c>
      <c r="G6" s="15">
        <v>42517.566769999998</v>
      </c>
      <c r="I6" s="29">
        <f>E6*100/C6</f>
        <v>99.035955535047776</v>
      </c>
      <c r="J6" s="29">
        <f>E6*100/D6</f>
        <v>99.231903115597518</v>
      </c>
    </row>
    <row r="7" spans="1:10" x14ac:dyDescent="0.25">
      <c r="A7" s="13">
        <v>2</v>
      </c>
      <c r="B7" s="14" t="s">
        <v>17</v>
      </c>
      <c r="C7" s="15">
        <v>71011.053669999994</v>
      </c>
      <c r="D7" s="15">
        <v>72397.568910000002</v>
      </c>
      <c r="E7" s="15">
        <v>71783.425619999995</v>
      </c>
      <c r="F7" s="15">
        <v>62268.976690000003</v>
      </c>
      <c r="G7" s="15">
        <v>3467.9000099999998</v>
      </c>
      <c r="I7" s="29">
        <f t="shared" ref="I7:I20" si="0">E7*100/C7</f>
        <v>101.08767848114088</v>
      </c>
      <c r="J7" s="29">
        <f t="shared" ref="J7:J20" si="1">E7*100/D7</f>
        <v>99.151707302819133</v>
      </c>
    </row>
    <row r="8" spans="1:10" x14ac:dyDescent="0.25">
      <c r="A8" s="13">
        <v>3</v>
      </c>
      <c r="B8" s="14" t="s">
        <v>18</v>
      </c>
      <c r="C8" s="15">
        <v>445473.95043999999</v>
      </c>
      <c r="D8" s="15">
        <v>446760.09143999999</v>
      </c>
      <c r="E8" s="15">
        <v>381229.89896000002</v>
      </c>
      <c r="F8" s="15">
        <v>326655.56160000002</v>
      </c>
      <c r="G8" s="15">
        <v>35210.32735</v>
      </c>
      <c r="I8" s="29">
        <f t="shared" si="0"/>
        <v>85.578494226981107</v>
      </c>
      <c r="J8" s="29">
        <f t="shared" si="1"/>
        <v>85.3321293160312</v>
      </c>
    </row>
    <row r="9" spans="1:10" x14ac:dyDescent="0.25">
      <c r="A9" s="13">
        <v>4</v>
      </c>
      <c r="B9" s="14" t="s">
        <v>19</v>
      </c>
      <c r="C9" s="15">
        <v>689565.24812</v>
      </c>
      <c r="D9" s="15">
        <v>738158.94686999999</v>
      </c>
      <c r="E9" s="15">
        <v>743326.31327000004</v>
      </c>
      <c r="F9" s="15">
        <v>721938.12162999995</v>
      </c>
      <c r="G9" s="15">
        <v>29080.05516</v>
      </c>
      <c r="I9" s="29">
        <f t="shared" si="0"/>
        <v>107.79637101732894</v>
      </c>
      <c r="J9" s="29">
        <f t="shared" si="1"/>
        <v>100.7000343790333</v>
      </c>
    </row>
    <row r="10" spans="1:10" x14ac:dyDescent="0.25">
      <c r="A10" s="13">
        <v>5</v>
      </c>
      <c r="B10" s="14" t="s">
        <v>20</v>
      </c>
      <c r="C10" s="15">
        <v>99126.026320000004</v>
      </c>
      <c r="D10" s="15">
        <v>102785.94216999999</v>
      </c>
      <c r="E10" s="15">
        <v>92820.429440000007</v>
      </c>
      <c r="F10" s="15">
        <v>84033.824089999995</v>
      </c>
      <c r="G10" s="15">
        <v>9862.1265299999995</v>
      </c>
      <c r="I10" s="29">
        <f t="shared" si="0"/>
        <v>93.638807975975766</v>
      </c>
      <c r="J10" s="29">
        <f t="shared" si="1"/>
        <v>90.304595628925782</v>
      </c>
    </row>
    <row r="11" spans="1:10" x14ac:dyDescent="0.25">
      <c r="A11" s="16"/>
      <c r="B11" s="17" t="s">
        <v>21</v>
      </c>
      <c r="C11" s="18">
        <v>2293341.9738400001</v>
      </c>
      <c r="D11" s="18">
        <v>2346316.9702300001</v>
      </c>
      <c r="E11" s="18">
        <v>2267799.4058900001</v>
      </c>
      <c r="F11" s="18">
        <v>2086023.51807</v>
      </c>
      <c r="G11" s="18">
        <v>120137.97581999999</v>
      </c>
      <c r="I11" s="29">
        <f t="shared" si="0"/>
        <v>98.88622943105031</v>
      </c>
      <c r="J11" s="29">
        <f t="shared" si="1"/>
        <v>96.653582387365887</v>
      </c>
    </row>
    <row r="12" spans="1:10" x14ac:dyDescent="0.25">
      <c r="A12" s="13">
        <v>6</v>
      </c>
      <c r="B12" s="14" t="s">
        <v>22</v>
      </c>
      <c r="C12" s="15">
        <v>30485.35817</v>
      </c>
      <c r="D12" s="15">
        <v>28066.20981</v>
      </c>
      <c r="E12" s="15">
        <v>10072.63732</v>
      </c>
      <c r="F12" s="15">
        <v>9661.1102599999995</v>
      </c>
      <c r="G12" s="15">
        <v>228.44549000000001</v>
      </c>
      <c r="I12" s="29">
        <f t="shared" si="0"/>
        <v>33.040902008860996</v>
      </c>
      <c r="J12" s="29">
        <f t="shared" si="1"/>
        <v>35.888840667082576</v>
      </c>
    </row>
    <row r="13" spans="1:10" x14ac:dyDescent="0.25">
      <c r="A13" s="13">
        <v>7</v>
      </c>
      <c r="B13" s="14" t="s">
        <v>23</v>
      </c>
      <c r="C13" s="15">
        <v>140930.07060000001</v>
      </c>
      <c r="D13" s="15">
        <v>208672.34062999999</v>
      </c>
      <c r="E13" s="15">
        <v>139261.0073</v>
      </c>
      <c r="F13" s="15">
        <v>117872.93219000001</v>
      </c>
      <c r="G13" s="15">
        <v>26673.157670000001</v>
      </c>
      <c r="I13" s="29">
        <f t="shared" si="0"/>
        <v>98.81567979573552</v>
      </c>
      <c r="J13" s="29">
        <f t="shared" si="1"/>
        <v>66.736687229154995</v>
      </c>
    </row>
    <row r="14" spans="1:10" x14ac:dyDescent="0.25">
      <c r="A14" s="19"/>
      <c r="B14" s="20" t="s">
        <v>24</v>
      </c>
      <c r="C14" s="18">
        <v>171415.42877</v>
      </c>
      <c r="D14" s="18">
        <v>236738.55043999999</v>
      </c>
      <c r="E14" s="18">
        <v>149333.64462000001</v>
      </c>
      <c r="F14" s="18">
        <v>127534.04245000001</v>
      </c>
      <c r="G14" s="18">
        <v>26901.603159999999</v>
      </c>
      <c r="I14" s="29">
        <f t="shared" si="0"/>
        <v>87.117971638580642</v>
      </c>
      <c r="J14" s="29">
        <f t="shared" si="1"/>
        <v>63.079563654694148</v>
      </c>
    </row>
    <row r="15" spans="1:10" x14ac:dyDescent="0.25">
      <c r="A15" s="19"/>
      <c r="B15" s="21" t="s">
        <v>25</v>
      </c>
      <c r="C15" s="18">
        <v>2464757.4026100002</v>
      </c>
      <c r="D15" s="18">
        <v>2583055.52067</v>
      </c>
      <c r="E15" s="18">
        <v>2417133.05051</v>
      </c>
      <c r="F15" s="18">
        <v>2213557.5605199998</v>
      </c>
      <c r="G15" s="18">
        <v>147039.57897999999</v>
      </c>
      <c r="I15" s="29">
        <f t="shared" si="0"/>
        <v>98.067787440274259</v>
      </c>
      <c r="J15" s="29">
        <f t="shared" si="1"/>
        <v>93.576503918237009</v>
      </c>
    </row>
    <row r="16" spans="1:10" x14ac:dyDescent="0.25">
      <c r="A16" s="13">
        <v>8</v>
      </c>
      <c r="B16" s="14" t="s">
        <v>26</v>
      </c>
      <c r="C16" s="15">
        <v>3525.9202599999999</v>
      </c>
      <c r="D16" s="15">
        <v>352696.12293000001</v>
      </c>
      <c r="E16" s="15">
        <v>1295.3438000000001</v>
      </c>
      <c r="F16" s="15">
        <v>535.14155000000005</v>
      </c>
      <c r="G16" s="15">
        <v>882.78447000000006</v>
      </c>
      <c r="I16" s="29">
        <f t="shared" si="0"/>
        <v>36.737750841818531</v>
      </c>
      <c r="J16" s="29">
        <f t="shared" si="1"/>
        <v>0.36726907833264966</v>
      </c>
    </row>
    <row r="17" spans="1:10" x14ac:dyDescent="0.25">
      <c r="A17" s="13">
        <v>9</v>
      </c>
      <c r="B17" s="14" t="s">
        <v>27</v>
      </c>
      <c r="C17" s="15">
        <v>54527.035409999997</v>
      </c>
      <c r="D17" s="15">
        <v>65598.41085</v>
      </c>
      <c r="E17" s="15">
        <v>53397.475689999999</v>
      </c>
      <c r="F17" s="15">
        <v>52020.925009999999</v>
      </c>
      <c r="G17" s="15">
        <v>338.26263999999998</v>
      </c>
      <c r="I17" s="29">
        <f t="shared" si="0"/>
        <v>97.92844098068673</v>
      </c>
      <c r="J17" s="29">
        <f t="shared" si="1"/>
        <v>81.400562907081465</v>
      </c>
    </row>
    <row r="18" spans="1:10" x14ac:dyDescent="0.25">
      <c r="A18" s="19"/>
      <c r="B18" s="22" t="s">
        <v>28</v>
      </c>
      <c r="C18" s="18">
        <v>58052.955669999996</v>
      </c>
      <c r="D18" s="18">
        <v>418294.53378</v>
      </c>
      <c r="E18" s="18">
        <v>54692.819490000002</v>
      </c>
      <c r="F18" s="18">
        <v>52556.066559999999</v>
      </c>
      <c r="G18" s="18">
        <v>1221.04711</v>
      </c>
      <c r="I18" s="29">
        <f t="shared" si="0"/>
        <v>94.211946418196902</v>
      </c>
      <c r="J18" s="29">
        <f t="shared" si="1"/>
        <v>13.075193451790462</v>
      </c>
    </row>
    <row r="19" spans="1:10" x14ac:dyDescent="0.25">
      <c r="A19" s="23"/>
      <c r="B19" s="24"/>
      <c r="C19" s="25"/>
      <c r="D19" s="25"/>
      <c r="E19" s="25"/>
      <c r="F19" s="25"/>
      <c r="G19" s="25"/>
      <c r="I19" s="29" t="s">
        <v>36</v>
      </c>
      <c r="J19" s="29" t="s">
        <v>37</v>
      </c>
    </row>
    <row r="20" spans="1:10" x14ac:dyDescent="0.25">
      <c r="A20" s="26"/>
      <c r="B20" s="27" t="s">
        <v>29</v>
      </c>
      <c r="C20" s="28">
        <v>2522810.3582800003</v>
      </c>
      <c r="D20" s="28">
        <v>3001350.0544500002</v>
      </c>
      <c r="E20" s="28">
        <v>2471825.87</v>
      </c>
      <c r="F20" s="28">
        <v>2266113.62708</v>
      </c>
      <c r="G20" s="28">
        <v>148260.62609000001</v>
      </c>
      <c r="I20" s="29">
        <f t="shared" si="0"/>
        <v>97.979059816657781</v>
      </c>
      <c r="J20" s="29">
        <f t="shared" si="1"/>
        <v>82.357133461826862</v>
      </c>
    </row>
  </sheetData>
  <mergeCells count="3">
    <mergeCell ref="A2:A4"/>
    <mergeCell ref="B2:B4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1.8.2-7</vt:lpstr>
      <vt:lpstr>Hoja1</vt:lpstr>
      <vt:lpstr>Hoja2</vt:lpstr>
      <vt:lpstr>'Gráfico 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2015-08-10T12:00:24Z</cp:lastPrinted>
  <dcterms:created xsi:type="dcterms:W3CDTF">2014-09-09T11:15:00Z</dcterms:created>
  <dcterms:modified xsi:type="dcterms:W3CDTF">2022-03-21T09:14:37Z</dcterms:modified>
</cp:coreProperties>
</file>