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2\"/>
    </mc:Choice>
  </mc:AlternateContent>
  <xr:revisionPtr revIDLastSave="0" documentId="13_ncr:1_{E5787F64-90E5-401B-8117-1FA221AE41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9.2-1" sheetId="8" r:id="rId1"/>
  </sheets>
  <definedNames>
    <definedName name="_xlnm.Print_Area" localSheetId="0">'1.9.2-1'!#REF!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8" l="1"/>
  <c r="D15" i="8"/>
  <c r="E14" i="8" s="1"/>
  <c r="B15" i="8"/>
  <c r="C14" i="8" s="1"/>
  <c r="C9" i="8" l="1"/>
  <c r="C12" i="8"/>
  <c r="E9" i="8"/>
  <c r="E12" i="8"/>
  <c r="C7" i="8"/>
  <c r="C10" i="8"/>
  <c r="C13" i="8"/>
  <c r="C8" i="8"/>
  <c r="C11" i="8"/>
  <c r="E10" i="8"/>
  <c r="E13" i="8"/>
  <c r="E8" i="8"/>
  <c r="E11" i="8"/>
  <c r="C15" i="8" l="1"/>
  <c r="E15" i="8"/>
</calcChain>
</file>

<file path=xl/sharedStrings.xml><?xml version="1.0" encoding="utf-8"?>
<sst xmlns="http://schemas.openxmlformats.org/spreadsheetml/2006/main" count="18" uniqueCount="18">
  <si>
    <t>CES. Informe de Situación Económica y Social de Castilla y León en 2021</t>
  </si>
  <si>
    <t>Fuente:  Consejería de Economía y Hacienda de la Junta de Castilla y León.</t>
  </si>
  <si>
    <t>Total Proyectos Financiados</t>
  </si>
  <si>
    <t>Instrumentos Financieros del Programa Operativo</t>
  </si>
  <si>
    <t>Subvenciones</t>
  </si>
  <si>
    <t xml:space="preserve">Préstamos EE.FF. (Plataforma + Otras) </t>
  </si>
  <si>
    <t xml:space="preserve">Garantías/Avales </t>
  </si>
  <si>
    <t>Financiación Directa EEPP</t>
  </si>
  <si>
    <t>Cobertura de riesgo</t>
  </si>
  <si>
    <t xml:space="preserve">Capital Riesgo (capital + prést. partic.) </t>
  </si>
  <si>
    <t>Bonificación tipo de interés</t>
  </si>
  <si>
    <t xml:space="preserve"> % </t>
  </si>
  <si>
    <t>Importe Financiado (euros)</t>
  </si>
  <si>
    <t>%</t>
  </si>
  <si>
    <t>Solicitudes Financiadas</t>
  </si>
  <si>
    <t xml:space="preserve">Entidad/Producto </t>
  </si>
  <si>
    <t>Cuadro 1.9.2-1</t>
  </si>
  <si>
    <r>
      <t xml:space="preserve">Actuaciones de </t>
    </r>
    <r>
      <rPr>
        <b/>
        <sz val="11"/>
        <rFont val="Myriad Pro"/>
        <family val="2"/>
      </rPr>
      <t>la Plataforma</t>
    </r>
    <r>
      <rPr>
        <b/>
        <sz val="11"/>
        <color theme="1"/>
        <rFont val="Myriad Pro"/>
        <family val="2"/>
      </rPr>
      <t xml:space="preserve"> Financiera de Castilla y León,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</si>
</sst>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#,##0.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1"/>
      <name val="Myriad Pro"/>
      <family val="2"/>
    </font>
    <font>
      <sz val="10"/>
      <name val="Arial"/>
      <family val="2"/>
    </font>
    <font>
      <b/>
      <sz val="1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4" fillId="2" borderId="0" xfId="2" applyFont="1"/>
    <xf numFmtId="166" fontId="5" fillId="3" borderId="1" xfId="3" applyNumberFormat="1" applyFont="1" applyBorder="1" applyAlignment="1">
      <alignment horizontal="right" vertical="center" wrapText="1" indent="1"/>
    </xf>
    <xf numFmtId="165" fontId="5" fillId="3" borderId="1" xfId="3" applyNumberFormat="1" applyFont="1" applyBorder="1" applyAlignment="1">
      <alignment horizontal="right" wrapText="1" indent="1"/>
    </xf>
    <xf numFmtId="166" fontId="5" fillId="3" borderId="1" xfId="1" applyNumberFormat="1" applyFont="1" applyFill="1" applyBorder="1" applyAlignment="1">
      <alignment horizontal="right" wrapText="1" indent="1"/>
    </xf>
    <xf numFmtId="3" fontId="5" fillId="3" borderId="1" xfId="3" applyNumberFormat="1" applyFont="1" applyBorder="1" applyAlignment="1">
      <alignment horizontal="center" wrapText="1"/>
    </xf>
    <xf numFmtId="0" fontId="5" fillId="3" borderId="1" xfId="3" applyFont="1" applyBorder="1" applyAlignment="1">
      <alignment horizontal="left" wrapText="1"/>
    </xf>
    <xf numFmtId="166" fontId="3" fillId="7" borderId="0" xfId="0" applyNumberFormat="1" applyFont="1" applyFill="1" applyAlignment="1">
      <alignment horizontal="right" vertical="center" wrapText="1" indent="1"/>
    </xf>
    <xf numFmtId="165" fontId="3" fillId="0" borderId="0" xfId="0" applyNumberFormat="1" applyFont="1" applyAlignment="1">
      <alignment horizontal="right" wrapText="1" indent="1"/>
    </xf>
    <xf numFmtId="166" fontId="3" fillId="0" borderId="0" xfId="1" applyNumberFormat="1" applyFont="1" applyAlignment="1">
      <alignment horizontal="right" wrapText="1" indent="1"/>
    </xf>
    <xf numFmtId="0" fontId="3" fillId="0" borderId="0" xfId="0" applyFont="1" applyAlignment="1">
      <alignment horizontal="center" wrapText="1"/>
    </xf>
    <xf numFmtId="166" fontId="3" fillId="6" borderId="0" xfId="0" applyNumberFormat="1" applyFont="1" applyFill="1" applyAlignment="1">
      <alignment horizontal="right" vertical="center" wrapText="1" indent="1"/>
    </xf>
    <xf numFmtId="165" fontId="3" fillId="6" borderId="0" xfId="0" applyNumberFormat="1" applyFont="1" applyFill="1" applyAlignment="1">
      <alignment horizontal="right" wrapText="1" indent="1"/>
    </xf>
    <xf numFmtId="166" fontId="3" fillId="6" borderId="0" xfId="1" applyNumberFormat="1" applyFont="1" applyFill="1" applyAlignment="1">
      <alignment horizontal="right" wrapText="1" indent="1"/>
    </xf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left" wrapText="1"/>
    </xf>
    <xf numFmtId="166" fontId="3" fillId="6" borderId="2" xfId="0" applyNumberFormat="1" applyFont="1" applyFill="1" applyBorder="1" applyAlignment="1">
      <alignment horizontal="right" vertical="center" wrapText="1" indent="1"/>
    </xf>
    <xf numFmtId="165" fontId="3" fillId="6" borderId="2" xfId="0" applyNumberFormat="1" applyFont="1" applyFill="1" applyBorder="1" applyAlignment="1">
      <alignment horizontal="right" wrapText="1" indent="1"/>
    </xf>
    <xf numFmtId="166" fontId="3" fillId="6" borderId="2" xfId="1" applyNumberFormat="1" applyFont="1" applyFill="1" applyBorder="1" applyAlignment="1">
      <alignment horizontal="right" wrapText="1" indent="1"/>
    </xf>
    <xf numFmtId="0" fontId="3" fillId="6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left" wrapText="1"/>
    </xf>
    <xf numFmtId="0" fontId="4" fillId="2" borderId="0" xfId="2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5" fillId="4" borderId="0" xfId="4" applyFont="1" applyAlignment="1">
      <alignment horizontal="justify"/>
    </xf>
    <xf numFmtId="0" fontId="5" fillId="0" borderId="0" xfId="4" applyFont="1" applyFill="1" applyAlignment="1">
      <alignment horizontal="justify"/>
    </xf>
  </cellXfs>
  <cellStyles count="7">
    <cellStyle name="20% - Énfasis1" xfId="3" builtinId="30"/>
    <cellStyle name="40% - Énfasis1" xfId="4" builtinId="31"/>
    <cellStyle name="60% - Énfasis1 2" xfId="5" xr:uid="{00000000-0005-0000-0000-000004000000}"/>
    <cellStyle name="Énfasis1" xfId="2" builtinId="29"/>
    <cellStyle name="Millares 2 2" xfId="6" xr:uid="{00000000-0005-0000-0000-000007000000}"/>
    <cellStyle name="Normal" xfId="0" builtinId="0"/>
    <cellStyle name="Porcentaje" xfId="1" builtinId="5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8"/>
  <sheetViews>
    <sheetView tabSelected="1" workbookViewId="0">
      <selection activeCell="H16" sqref="H16"/>
    </sheetView>
  </sheetViews>
  <sheetFormatPr baseColWidth="10" defaultRowHeight="15" x14ac:dyDescent="0.25"/>
  <cols>
    <col min="1" max="1" width="45.7109375" customWidth="1"/>
    <col min="2" max="2" width="14.85546875" customWidth="1"/>
    <col min="3" max="3" width="11.28515625" customWidth="1"/>
    <col min="4" max="4" width="22.28515625" customWidth="1"/>
    <col min="5" max="5" width="10.42578125" customWidth="1"/>
  </cols>
  <sheetData>
    <row r="1" spans="1:11" x14ac:dyDescent="0.25">
      <c r="A1" s="1" t="s">
        <v>0</v>
      </c>
      <c r="B1" s="1"/>
      <c r="C1" s="1"/>
      <c r="D1" s="1"/>
      <c r="E1" s="1"/>
      <c r="F1" s="22"/>
      <c r="G1" s="22"/>
      <c r="H1" s="22"/>
      <c r="I1" s="22"/>
      <c r="J1" s="22"/>
      <c r="K1" s="22"/>
    </row>
    <row r="2" spans="1:11" ht="11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7.100000000000001" customHeight="1" x14ac:dyDescent="0.25">
      <c r="A3" s="24" t="s">
        <v>16</v>
      </c>
      <c r="B3" s="24"/>
      <c r="C3" s="24"/>
      <c r="D3" s="24"/>
      <c r="E3" s="24"/>
      <c r="F3" s="22"/>
      <c r="G3" s="22"/>
      <c r="H3" s="22"/>
      <c r="I3" s="22"/>
      <c r="J3" s="22"/>
      <c r="K3" s="22"/>
    </row>
    <row r="4" spans="1:11" ht="17.100000000000001" customHeight="1" x14ac:dyDescent="0.25">
      <c r="A4" s="24" t="s">
        <v>17</v>
      </c>
      <c r="B4" s="24"/>
      <c r="C4" s="24"/>
      <c r="D4" s="24"/>
      <c r="E4" s="24"/>
      <c r="F4" s="22"/>
      <c r="G4" s="22"/>
      <c r="H4" s="22"/>
      <c r="I4" s="22"/>
      <c r="J4" s="22"/>
      <c r="K4" s="22"/>
    </row>
    <row r="5" spans="1:11" ht="18" customHeight="1" x14ac:dyDescent="0.25">
      <c r="A5" s="25"/>
      <c r="B5" s="25"/>
      <c r="C5" s="25"/>
      <c r="D5" s="25"/>
      <c r="E5" s="25"/>
      <c r="F5" s="22"/>
      <c r="G5" s="22"/>
      <c r="H5" s="22"/>
      <c r="I5" s="22"/>
      <c r="J5" s="22"/>
      <c r="K5" s="22"/>
    </row>
    <row r="6" spans="1:11" ht="37.5" customHeight="1" x14ac:dyDescent="0.25">
      <c r="A6" s="21" t="s">
        <v>15</v>
      </c>
      <c r="B6" s="21" t="s">
        <v>14</v>
      </c>
      <c r="C6" s="21" t="s">
        <v>13</v>
      </c>
      <c r="D6" s="21" t="s">
        <v>12</v>
      </c>
      <c r="E6" s="21" t="s">
        <v>11</v>
      </c>
      <c r="F6" s="22"/>
      <c r="G6" s="22"/>
      <c r="H6" s="22"/>
      <c r="I6" s="22"/>
      <c r="J6" s="22"/>
      <c r="K6" s="22"/>
    </row>
    <row r="7" spans="1:11" ht="18" customHeight="1" x14ac:dyDescent="0.25">
      <c r="A7" s="20" t="s">
        <v>4</v>
      </c>
      <c r="B7" s="19">
        <v>516</v>
      </c>
      <c r="C7" s="18">
        <f>+B7/$B$15</f>
        <v>0.1519434628975265</v>
      </c>
      <c r="D7" s="17">
        <v>35219968.62999998</v>
      </c>
      <c r="E7" s="16">
        <f>+D7/$D$15</f>
        <v>7.7959658353464453E-2</v>
      </c>
      <c r="F7" s="22"/>
      <c r="G7" s="22"/>
      <c r="H7" s="22"/>
      <c r="I7" s="22"/>
      <c r="J7" s="22"/>
      <c r="K7" s="22"/>
    </row>
    <row r="8" spans="1:11" ht="18" customHeight="1" x14ac:dyDescent="0.25">
      <c r="A8" s="23" t="s">
        <v>7</v>
      </c>
      <c r="B8" s="10">
        <v>6</v>
      </c>
      <c r="C8" s="9">
        <f t="shared" ref="C8:C14" si="0">+B8/$B$15</f>
        <v>1.7667844522968198E-3</v>
      </c>
      <c r="D8" s="8">
        <v>3075363.44</v>
      </c>
      <c r="E8" s="7">
        <f t="shared" ref="E8:E14" si="1">+D8/$D$15</f>
        <v>6.8073394844229106E-3</v>
      </c>
      <c r="F8" s="22"/>
      <c r="G8" s="22"/>
      <c r="H8" s="22"/>
      <c r="I8" s="22"/>
      <c r="J8" s="22"/>
      <c r="K8" s="22"/>
    </row>
    <row r="9" spans="1:11" ht="18" customHeight="1" x14ac:dyDescent="0.25">
      <c r="A9" s="15" t="s">
        <v>10</v>
      </c>
      <c r="B9" s="14">
        <v>1998</v>
      </c>
      <c r="C9" s="13">
        <f t="shared" si="0"/>
        <v>0.58833922261484095</v>
      </c>
      <c r="D9" s="12">
        <v>216347136</v>
      </c>
      <c r="E9" s="11">
        <f t="shared" si="1"/>
        <v>0.47888596907902808</v>
      </c>
      <c r="F9" s="22"/>
      <c r="G9" s="22"/>
      <c r="H9" s="22"/>
      <c r="I9" s="22"/>
      <c r="J9" s="22"/>
      <c r="K9" s="22"/>
    </row>
    <row r="10" spans="1:11" ht="18" customHeight="1" x14ac:dyDescent="0.25">
      <c r="A10" s="23" t="s">
        <v>5</v>
      </c>
      <c r="B10" s="10">
        <v>2</v>
      </c>
      <c r="C10" s="9">
        <f t="shared" si="0"/>
        <v>5.8892815076560655E-4</v>
      </c>
      <c r="D10" s="8">
        <v>2400000</v>
      </c>
      <c r="E10" s="7">
        <f t="shared" si="1"/>
        <v>5.3124175666909102E-3</v>
      </c>
      <c r="F10" s="22"/>
      <c r="G10" s="22"/>
      <c r="H10" s="22"/>
      <c r="I10" s="22"/>
      <c r="J10" s="22"/>
      <c r="K10" s="22"/>
    </row>
    <row r="11" spans="1:11" ht="18" customHeight="1" x14ac:dyDescent="0.25">
      <c r="A11" s="15" t="s">
        <v>6</v>
      </c>
      <c r="B11" s="14">
        <v>735</v>
      </c>
      <c r="C11" s="13">
        <f t="shared" si="0"/>
        <v>0.21643109540636044</v>
      </c>
      <c r="D11" s="12">
        <v>139992885.59</v>
      </c>
      <c r="E11" s="11">
        <f t="shared" si="1"/>
        <v>0.30987527692502781</v>
      </c>
      <c r="F11" s="22"/>
      <c r="G11" s="22"/>
      <c r="H11" s="22"/>
      <c r="I11" s="22"/>
      <c r="J11" s="22"/>
      <c r="K11" s="22"/>
    </row>
    <row r="12" spans="1:11" ht="18" customHeight="1" x14ac:dyDescent="0.25">
      <c r="A12" s="23" t="s">
        <v>9</v>
      </c>
      <c r="B12" s="10">
        <v>49</v>
      </c>
      <c r="C12" s="9">
        <f t="shared" si="0"/>
        <v>1.4428739693757362E-2</v>
      </c>
      <c r="D12" s="8">
        <v>36852362.299999997</v>
      </c>
      <c r="E12" s="7">
        <f t="shared" si="1"/>
        <v>8.157297369024076E-2</v>
      </c>
      <c r="F12" s="22"/>
      <c r="G12" s="22"/>
      <c r="H12" s="22"/>
      <c r="I12" s="22"/>
      <c r="J12" s="22"/>
      <c r="K12" s="22"/>
    </row>
    <row r="13" spans="1:11" ht="18" customHeight="1" x14ac:dyDescent="0.25">
      <c r="A13" s="15" t="s">
        <v>3</v>
      </c>
      <c r="B13" s="14">
        <v>85</v>
      </c>
      <c r="C13" s="13">
        <f t="shared" si="0"/>
        <v>2.5029446407538281E-2</v>
      </c>
      <c r="D13" s="12">
        <v>17297500</v>
      </c>
      <c r="E13" s="11">
        <f t="shared" si="1"/>
        <v>3.8288142858265005E-2</v>
      </c>
      <c r="F13" s="22"/>
      <c r="G13" s="22"/>
      <c r="H13" s="22"/>
      <c r="I13" s="22"/>
      <c r="J13" s="22"/>
      <c r="K13" s="22"/>
    </row>
    <row r="14" spans="1:11" ht="18" customHeight="1" x14ac:dyDescent="0.25">
      <c r="A14" s="23" t="s">
        <v>8</v>
      </c>
      <c r="B14" s="10">
        <v>5</v>
      </c>
      <c r="C14" s="9">
        <f t="shared" si="0"/>
        <v>1.4723203769140165E-3</v>
      </c>
      <c r="D14" s="8">
        <v>586500</v>
      </c>
      <c r="E14" s="7">
        <f t="shared" si="1"/>
        <v>1.298222042860091E-3</v>
      </c>
      <c r="F14" s="22"/>
      <c r="G14" s="22"/>
      <c r="H14" s="22"/>
      <c r="I14" s="22"/>
      <c r="J14" s="22"/>
      <c r="K14" s="22"/>
    </row>
    <row r="15" spans="1:11" ht="18" customHeight="1" x14ac:dyDescent="0.25">
      <c r="A15" s="6" t="s">
        <v>2</v>
      </c>
      <c r="B15" s="5">
        <f>SUM(B7:B14)</f>
        <v>3396</v>
      </c>
      <c r="C15" s="4">
        <f>SUM(C7:C14)</f>
        <v>0.99999999999999989</v>
      </c>
      <c r="D15" s="3">
        <f>SUM(D7:D14)</f>
        <v>451771715.95999998</v>
      </c>
      <c r="E15" s="2">
        <f>SUM(E7:E14)</f>
        <v>1</v>
      </c>
      <c r="F15" s="22"/>
      <c r="G15" s="22"/>
      <c r="H15" s="22"/>
      <c r="I15" s="22"/>
      <c r="J15" s="22"/>
      <c r="K15" s="22"/>
    </row>
    <row r="16" spans="1:11" ht="18" customHeight="1" x14ac:dyDescent="0.25">
      <c r="A16" s="22" t="s">
        <v>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18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20.25" customHeight="1" x14ac:dyDescent="0.25"/>
  </sheetData>
  <mergeCells count="3">
    <mergeCell ref="A3:E3"/>
    <mergeCell ref="A4:E4"/>
    <mergeCell ref="A5:E5"/>
  </mergeCells>
  <pageMargins left="0.70866141732283472" right="0.4330708661417322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1.9.2-1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2022-06-07T11:58:31Z</dcterms:modified>
</cp:coreProperties>
</file>