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9\1.9.2\"/>
    </mc:Choice>
  </mc:AlternateContent>
  <xr:revisionPtr revIDLastSave="0" documentId="13_ncr:1_{1E3F8B4E-AAD4-4087-A961-FD54BB9219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beraval 1.9.2-6" sheetId="13" r:id="rId1"/>
  </sheets>
  <definedNames>
    <definedName name="_xlnm.Print_Area" localSheetId="0">'Iberaval 1.9.2-6'!#REF!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3" l="1"/>
  <c r="E22" i="13"/>
  <c r="E23" i="13"/>
  <c r="E24" i="13"/>
  <c r="E25" i="13"/>
  <c r="E26" i="13"/>
  <c r="E27" i="13"/>
  <c r="E28" i="13"/>
  <c r="E29" i="13"/>
  <c r="E20" i="13"/>
</calcChain>
</file>

<file path=xl/sharedStrings.xml><?xml version="1.0" encoding="utf-8"?>
<sst xmlns="http://schemas.openxmlformats.org/spreadsheetml/2006/main" count="41" uniqueCount="20">
  <si>
    <t>Total</t>
  </si>
  <si>
    <t>CES. Informe de Situación Económica y Social de Castilla y León en 2021</t>
  </si>
  <si>
    <t>Fuente:  Consejería de Economía y Hacienda de la Junta de Castilla y León.</t>
  </si>
  <si>
    <t>Nº</t>
  </si>
  <si>
    <t>Cuantía (€)</t>
  </si>
  <si>
    <t>Otros</t>
  </si>
  <si>
    <t>Admón. Publicas</t>
  </si>
  <si>
    <t>Proveedores</t>
  </si>
  <si>
    <t>Entidades Crédito</t>
  </si>
  <si>
    <t>%Partic. 2021</t>
  </si>
  <si>
    <t>% Var.</t>
  </si>
  <si>
    <t>Riesgo vivo avalado atendiendo al prestamista</t>
  </si>
  <si>
    <t xml:space="preserve">Terciario </t>
  </si>
  <si>
    <t xml:space="preserve">Construcción </t>
  </si>
  <si>
    <t xml:space="preserve">Industrial </t>
  </si>
  <si>
    <t xml:space="preserve">Primario </t>
  </si>
  <si>
    <t>Riesgo vivo avalado atendiendo a la actividad de la empresa</t>
  </si>
  <si>
    <t>Cuadro 1.9.2-6</t>
  </si>
  <si>
    <r>
      <t>Evolución interanual del riesgo vivo avalado por IBERAVAL, 2020 y 2021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</si>
  <si>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 xml:space="preserve">Datos referidos a la actividad global de IBERAVAL SGR.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</si>
</sst>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/>
    <xf numFmtId="0" fontId="2" fillId="2" borderId="0" xfId="1" applyFont="1"/>
    <xf numFmtId="0" fontId="1" fillId="0" borderId="0" xfId="0" applyFont="1"/>
    <xf numFmtId="0" fontId="6" fillId="4" borderId="0" xfId="3" applyFont="1"/>
    <xf numFmtId="0" fontId="1" fillId="4" borderId="0" xfId="3" applyFont="1"/>
    <xf numFmtId="0" fontId="7" fillId="4" borderId="0" xfId="3" applyFont="1" applyAlignment="1"/>
    <xf numFmtId="0" fontId="6" fillId="0" borderId="0" xfId="0" applyFont="1" applyAlignment="1">
      <alignment horizontal="justify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justify" vertical="top" wrapText="1"/>
    </xf>
    <xf numFmtId="165" fontId="1" fillId="0" borderId="0" xfId="0" applyNumberFormat="1" applyFont="1" applyAlignment="1">
      <alignment horizontal="right" vertical="center" wrapText="1" indent="1"/>
    </xf>
    <xf numFmtId="165" fontId="9" fillId="6" borderId="0" xfId="0" applyNumberFormat="1" applyFont="1" applyFill="1" applyAlignment="1">
      <alignment vertical="center"/>
    </xf>
    <xf numFmtId="3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/>
    </xf>
    <xf numFmtId="165" fontId="9" fillId="0" borderId="0" xfId="0" applyNumberFormat="1" applyFont="1" applyFill="1" applyAlignment="1">
      <alignment vertical="center"/>
    </xf>
    <xf numFmtId="3" fontId="9" fillId="6" borderId="0" xfId="0" applyNumberFormat="1" applyFont="1" applyFill="1" applyAlignment="1">
      <alignment horizontal="right" vertical="center" indent="1"/>
    </xf>
    <xf numFmtId="3" fontId="9" fillId="6" borderId="0" xfId="0" applyNumberFormat="1" applyFont="1" applyFill="1" applyAlignment="1">
      <alignment horizontal="right" vertical="center"/>
    </xf>
    <xf numFmtId="0" fontId="6" fillId="3" borderId="0" xfId="2" applyFont="1" applyAlignment="1">
      <alignment horizontal="justify" vertical="top" wrapText="1"/>
    </xf>
    <xf numFmtId="3" fontId="6" fillId="7" borderId="0" xfId="2" applyNumberFormat="1" applyFont="1" applyFill="1" applyAlignment="1">
      <alignment horizontal="right" vertical="center"/>
    </xf>
    <xf numFmtId="165" fontId="6" fillId="7" borderId="0" xfId="0" applyNumberFormat="1" applyFont="1" applyFill="1" applyAlignment="1">
      <alignment horizontal="right" vertical="center" wrapText="1" indent="1"/>
    </xf>
    <xf numFmtId="165" fontId="10" fillId="7" borderId="0" xfId="0" applyNumberFormat="1" applyFont="1" applyFill="1" applyAlignment="1">
      <alignment vertical="center"/>
    </xf>
    <xf numFmtId="0" fontId="6" fillId="3" borderId="0" xfId="2" applyFont="1"/>
    <xf numFmtId="0" fontId="2" fillId="2" borderId="0" xfId="1" applyFont="1" applyAlignment="1">
      <alignment vertical="center"/>
    </xf>
    <xf numFmtId="165" fontId="2" fillId="2" borderId="0" xfId="1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6" borderId="0" xfId="0" applyFont="1" applyFill="1" applyAlignment="1">
      <alignment horizontal="right" vertical="center" indent="1"/>
    </xf>
    <xf numFmtId="3" fontId="10" fillId="7" borderId="0" xfId="0" applyNumberFormat="1" applyFont="1" applyFill="1" applyAlignment="1">
      <alignment horizontal="right" vertical="center" indent="1"/>
    </xf>
    <xf numFmtId="165" fontId="6" fillId="7" borderId="0" xfId="2" applyNumberFormat="1" applyFont="1" applyFill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5" fillId="2" borderId="0" xfId="1" applyFont="1"/>
    <xf numFmtId="0" fontId="5" fillId="2" borderId="0" xfId="1" applyFont="1" applyAlignment="1">
      <alignment horizontal="left" vertical="center"/>
    </xf>
    <xf numFmtId="0" fontId="5" fillId="2" borderId="0" xfId="1" applyFont="1" applyAlignment="1">
      <alignment vertical="center"/>
    </xf>
    <xf numFmtId="3" fontId="9" fillId="0" borderId="0" xfId="0" applyNumberFormat="1" applyFont="1" applyAlignment="1">
      <alignment horizontal="right" vertical="center" indent="2"/>
    </xf>
    <xf numFmtId="3" fontId="9" fillId="6" borderId="0" xfId="0" applyNumberFormat="1" applyFont="1" applyFill="1" applyAlignment="1">
      <alignment horizontal="right" vertical="center" indent="2"/>
    </xf>
    <xf numFmtId="3" fontId="6" fillId="3" borderId="0" xfId="2" applyNumberFormat="1" applyFont="1" applyAlignment="1">
      <alignment horizontal="right" vertical="center" indent="2"/>
    </xf>
    <xf numFmtId="3" fontId="6" fillId="7" borderId="0" xfId="2" applyNumberFormat="1" applyFont="1" applyFill="1" applyAlignment="1">
      <alignment horizontal="right" vertical="center" indent="2"/>
    </xf>
    <xf numFmtId="14" fontId="7" fillId="4" borderId="0" xfId="3" applyNumberFormat="1" applyFont="1" applyBorder="1" applyAlignment="1">
      <alignment horizontal="right" vertical="center"/>
    </xf>
    <xf numFmtId="0" fontId="7" fillId="4" borderId="0" xfId="3" applyFont="1" applyBorder="1" applyAlignment="1">
      <alignment horizontal="right" vertical="center" indent="1"/>
    </xf>
    <xf numFmtId="0" fontId="7" fillId="4" borderId="0" xfId="3" applyFont="1" applyBorder="1" applyAlignment="1">
      <alignment horizontal="right" vertical="center"/>
    </xf>
    <xf numFmtId="0" fontId="1" fillId="0" borderId="1" xfId="0" applyFont="1" applyBorder="1" applyAlignment="1">
      <alignment horizontal="justify" vertical="top" wrapText="1"/>
    </xf>
    <xf numFmtId="165" fontId="1" fillId="0" borderId="1" xfId="0" applyNumberFormat="1" applyFont="1" applyBorder="1" applyAlignment="1">
      <alignment horizontal="right" vertical="center" wrapText="1" indent="1"/>
    </xf>
    <xf numFmtId="165" fontId="9" fillId="6" borderId="1" xfId="0" applyNumberFormat="1" applyFont="1" applyFill="1" applyBorder="1" applyAlignment="1">
      <alignment vertical="center"/>
    </xf>
    <xf numFmtId="3" fontId="9" fillId="6" borderId="1" xfId="0" applyNumberFormat="1" applyFont="1" applyFill="1" applyBorder="1" applyAlignment="1">
      <alignment horizontal="right" vertical="center" indent="1"/>
    </xf>
    <xf numFmtId="0" fontId="9" fillId="6" borderId="1" xfId="0" applyFont="1" applyFill="1" applyBorder="1" applyAlignment="1">
      <alignment horizontal="right" vertical="center"/>
    </xf>
    <xf numFmtId="0" fontId="6" fillId="3" borderId="2" xfId="2" applyFont="1" applyBorder="1" applyAlignment="1">
      <alignment horizontal="justify" vertical="top" wrapText="1"/>
    </xf>
    <xf numFmtId="3" fontId="10" fillId="7" borderId="2" xfId="0" applyNumberFormat="1" applyFont="1" applyFill="1" applyBorder="1" applyAlignment="1">
      <alignment horizontal="right" vertical="center" indent="1"/>
    </xf>
    <xf numFmtId="3" fontId="6" fillId="3" borderId="2" xfId="2" applyNumberFormat="1" applyFont="1" applyBorder="1" applyAlignment="1">
      <alignment horizontal="right" vertical="center"/>
    </xf>
    <xf numFmtId="165" fontId="6" fillId="7" borderId="2" xfId="0" applyNumberFormat="1" applyFont="1" applyFill="1" applyBorder="1" applyAlignment="1">
      <alignment horizontal="right" vertical="center" wrapText="1" indent="1"/>
    </xf>
    <xf numFmtId="165" fontId="6" fillId="7" borderId="2" xfId="2" applyNumberFormat="1" applyFont="1" applyFill="1" applyBorder="1" applyAlignment="1">
      <alignment vertical="center"/>
    </xf>
    <xf numFmtId="0" fontId="1" fillId="0" borderId="0" xfId="0" applyFont="1" applyBorder="1" applyAlignment="1">
      <alignment horizontal="justify" vertical="top" wrapText="1"/>
    </xf>
    <xf numFmtId="0" fontId="9" fillId="6" borderId="0" xfId="0" applyFont="1" applyFill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wrapText="1" indent="1"/>
    </xf>
    <xf numFmtId="165" fontId="9" fillId="6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justify" vertical="top"/>
    </xf>
  </cellXfs>
  <cellStyles count="6">
    <cellStyle name="20% - Énfasis1" xfId="2" builtinId="30"/>
    <cellStyle name="40% - Énfasis1" xfId="3" builtinId="31"/>
    <cellStyle name="60% - Énfasis1 2" xfId="4" xr:uid="{00000000-0005-0000-0000-000004000000}"/>
    <cellStyle name="Énfasis1" xfId="1" builtinId="29"/>
    <cellStyle name="Millares 2 2" xfId="5" xr:uid="{00000000-0005-0000-0000-000007000000}"/>
    <cellStyle name="Normal" xfId="0" builtinId="0"/>
  </cellStyles>
  <dxfs count="22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justify" vertical="top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132" displayName="Tabla132" ref="A8:F29" headerRowCount="0" totalsRowShown="0" headerRowDxfId="1" dataDxfId="0" tableBorderDxfId="14">
  <tableColumns count="6">
    <tableColumn id="1" xr3:uid="{00000000-0010-0000-0600-000001000000}" name="Columna1" headerRowDxfId="13" dataDxfId="7"/>
    <tableColumn id="2" xr3:uid="{00000000-0010-0000-0600-000002000000}" name="Columna2" headerRowDxfId="12" dataDxfId="6"/>
    <tableColumn id="3" xr3:uid="{00000000-0010-0000-0600-000003000000}" name="Columna3" headerRowDxfId="11" dataDxfId="5"/>
    <tableColumn id="4" xr3:uid="{00000000-0010-0000-0600-000004000000}" name="Columna4" headerRowDxfId="10" dataDxfId="4"/>
    <tableColumn id="5" xr3:uid="{00000000-0010-0000-0600-000005000000}" name="Columna5" headerRowDxfId="9" dataDxfId="3"/>
    <tableColumn id="6" xr3:uid="{00000000-0010-0000-0600-000006000000}" name="Columna6" headerRowDxfId="8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3"/>
  <sheetViews>
    <sheetView tabSelected="1" workbookViewId="0">
      <selection activeCell="M17" sqref="M17"/>
    </sheetView>
  </sheetViews>
  <sheetFormatPr baseColWidth="10" defaultRowHeight="15" x14ac:dyDescent="0.25"/>
  <cols>
    <col min="1" max="1" width="17.7109375" customWidth="1"/>
    <col min="2" max="2" width="11.5703125" customWidth="1"/>
    <col min="3" max="3" width="18.42578125" customWidth="1"/>
    <col min="4" max="4" width="17.28515625" customWidth="1"/>
    <col min="5" max="5" width="14" customWidth="1"/>
    <col min="6" max="6" width="13.7109375" customWidth="1"/>
  </cols>
  <sheetData>
    <row r="1" spans="1:8" x14ac:dyDescent="0.25">
      <c r="A1" s="31" t="s">
        <v>1</v>
      </c>
      <c r="B1" s="2"/>
      <c r="C1" s="2"/>
      <c r="D1" s="2"/>
      <c r="E1" s="2"/>
      <c r="F1" s="2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ht="15" customHeight="1" x14ac:dyDescent="0.25">
      <c r="A3" s="4" t="s">
        <v>17</v>
      </c>
      <c r="B3" s="4"/>
      <c r="C3" s="4"/>
      <c r="D3" s="4"/>
      <c r="E3" s="4"/>
      <c r="F3" s="5"/>
      <c r="G3" s="3"/>
      <c r="H3" s="3"/>
    </row>
    <row r="4" spans="1:8" ht="15" customHeight="1" x14ac:dyDescent="0.25">
      <c r="A4" s="6" t="s">
        <v>18</v>
      </c>
      <c r="B4" s="1"/>
      <c r="C4" s="1"/>
      <c r="D4" s="1"/>
      <c r="E4" s="1"/>
      <c r="F4" s="1"/>
      <c r="G4" s="3"/>
      <c r="H4" s="3"/>
    </row>
    <row r="5" spans="1:8" x14ac:dyDescent="0.25">
      <c r="A5" s="7"/>
      <c r="B5" s="3"/>
      <c r="C5" s="3"/>
      <c r="D5" s="3"/>
      <c r="E5" s="3"/>
      <c r="F5" s="3"/>
      <c r="G5" s="3"/>
      <c r="H5" s="3"/>
    </row>
    <row r="6" spans="1:8" ht="18" customHeight="1" x14ac:dyDescent="0.25">
      <c r="A6" s="3"/>
      <c r="B6" s="3"/>
      <c r="C6" s="32" t="s">
        <v>16</v>
      </c>
      <c r="D6" s="32"/>
      <c r="E6" s="32"/>
      <c r="F6" s="32"/>
      <c r="G6" s="3"/>
      <c r="H6" s="3"/>
    </row>
    <row r="7" spans="1:8" ht="18" customHeight="1" x14ac:dyDescent="0.25">
      <c r="A7" s="55"/>
      <c r="B7" s="55"/>
      <c r="C7" s="38">
        <v>44196</v>
      </c>
      <c r="D7" s="38">
        <v>44561</v>
      </c>
      <c r="E7" s="39" t="s">
        <v>10</v>
      </c>
      <c r="F7" s="40" t="s">
        <v>9</v>
      </c>
      <c r="G7" s="3"/>
      <c r="H7" s="3"/>
    </row>
    <row r="8" spans="1:8" ht="18" customHeight="1" x14ac:dyDescent="0.25">
      <c r="A8" s="51" t="s">
        <v>15</v>
      </c>
      <c r="B8" s="51" t="s">
        <v>3</v>
      </c>
      <c r="C8" s="52">
        <v>812</v>
      </c>
      <c r="D8" s="52">
        <v>843</v>
      </c>
      <c r="E8" s="53">
        <v>3.8177339901477834E-2</v>
      </c>
      <c r="F8" s="54">
        <v>4.1307330458643668E-2</v>
      </c>
      <c r="G8" s="3"/>
      <c r="H8" s="3"/>
    </row>
    <row r="9" spans="1:8" ht="18" customHeight="1" x14ac:dyDescent="0.25">
      <c r="A9" s="9"/>
      <c r="B9" s="9" t="s">
        <v>4</v>
      </c>
      <c r="C9" s="34">
        <v>53916221</v>
      </c>
      <c r="D9" s="34">
        <v>59397635.700000003</v>
      </c>
      <c r="E9" s="10">
        <v>0.10166540974746734</v>
      </c>
      <c r="F9" s="14">
        <v>5.143409321716181E-2</v>
      </c>
      <c r="G9" s="3"/>
      <c r="H9" s="3"/>
    </row>
    <row r="10" spans="1:8" ht="18" customHeight="1" x14ac:dyDescent="0.25">
      <c r="A10" s="9" t="s">
        <v>14</v>
      </c>
      <c r="B10" s="9" t="s">
        <v>3</v>
      </c>
      <c r="C10" s="35">
        <v>3214</v>
      </c>
      <c r="D10" s="35">
        <v>3353</v>
      </c>
      <c r="E10" s="10">
        <v>4.3248288736776601E-2</v>
      </c>
      <c r="F10" s="11">
        <v>0.1642983143865151</v>
      </c>
      <c r="G10" s="3"/>
      <c r="H10" s="3"/>
    </row>
    <row r="11" spans="1:8" ht="18" customHeight="1" x14ac:dyDescent="0.25">
      <c r="A11" s="9"/>
      <c r="B11" s="9" t="s">
        <v>4</v>
      </c>
      <c r="C11" s="34">
        <v>245506641.28999999</v>
      </c>
      <c r="D11" s="34">
        <v>266759144.02000001</v>
      </c>
      <c r="E11" s="10">
        <v>8.6565897436949216E-2</v>
      </c>
      <c r="F11" s="14">
        <v>0.23099428989654164</v>
      </c>
      <c r="G11" s="3"/>
      <c r="H11" s="3"/>
    </row>
    <row r="12" spans="1:8" ht="18" customHeight="1" x14ac:dyDescent="0.25">
      <c r="A12" s="9" t="s">
        <v>13</v>
      </c>
      <c r="B12" s="9" t="s">
        <v>3</v>
      </c>
      <c r="C12" s="35">
        <v>2480</v>
      </c>
      <c r="D12" s="35">
        <v>2935</v>
      </c>
      <c r="E12" s="10">
        <v>0.18346774193548387</v>
      </c>
      <c r="F12" s="11">
        <v>0.14381615052920424</v>
      </c>
      <c r="G12" s="3"/>
      <c r="H12" s="3"/>
    </row>
    <row r="13" spans="1:8" ht="18" customHeight="1" x14ac:dyDescent="0.25">
      <c r="A13" s="9"/>
      <c r="B13" s="9" t="s">
        <v>4</v>
      </c>
      <c r="C13" s="34">
        <v>86071187.819999993</v>
      </c>
      <c r="D13" s="34">
        <v>113189269.8</v>
      </c>
      <c r="E13" s="10">
        <v>0.31506573415382438</v>
      </c>
      <c r="F13" s="14">
        <v>9.8013791045148915E-2</v>
      </c>
      <c r="G13" s="3"/>
      <c r="H13" s="3"/>
    </row>
    <row r="14" spans="1:8" ht="18" customHeight="1" x14ac:dyDescent="0.25">
      <c r="A14" s="9" t="s">
        <v>12</v>
      </c>
      <c r="B14" s="9" t="s">
        <v>3</v>
      </c>
      <c r="C14" s="35">
        <v>11998</v>
      </c>
      <c r="D14" s="35">
        <v>13277</v>
      </c>
      <c r="E14" s="10">
        <v>0.1066011001833639</v>
      </c>
      <c r="F14" s="11">
        <v>0.65057820462563698</v>
      </c>
      <c r="G14" s="3"/>
      <c r="H14" s="3"/>
    </row>
    <row r="15" spans="1:8" ht="18" customHeight="1" x14ac:dyDescent="0.25">
      <c r="A15" s="9"/>
      <c r="B15" s="9" t="s">
        <v>4</v>
      </c>
      <c r="C15" s="34">
        <v>605431298.21000004</v>
      </c>
      <c r="D15" s="34">
        <v>715483986.05999994</v>
      </c>
      <c r="E15" s="10">
        <v>0.18177568317888151</v>
      </c>
      <c r="F15" s="14">
        <v>0.6195578258411476</v>
      </c>
      <c r="G15" s="3"/>
      <c r="H15" s="3"/>
    </row>
    <row r="16" spans="1:8" ht="18" customHeight="1" x14ac:dyDescent="0.25">
      <c r="A16" s="17" t="s">
        <v>0</v>
      </c>
      <c r="B16" s="17" t="s">
        <v>3</v>
      </c>
      <c r="C16" s="36">
        <v>18504</v>
      </c>
      <c r="D16" s="37">
        <v>20408</v>
      </c>
      <c r="E16" s="19">
        <v>0.1028966709900562</v>
      </c>
      <c r="F16" s="20">
        <v>1</v>
      </c>
      <c r="G16" s="3"/>
      <c r="H16" s="3"/>
    </row>
    <row r="17" spans="1:8" ht="18" customHeight="1" x14ac:dyDescent="0.25">
      <c r="A17" s="21"/>
      <c r="B17" s="21" t="s">
        <v>4</v>
      </c>
      <c r="C17" s="36">
        <v>990925348.31999993</v>
      </c>
      <c r="D17" s="36">
        <v>1154830035.5799999</v>
      </c>
      <c r="E17" s="19">
        <v>0.16540568624859739</v>
      </c>
      <c r="F17" s="20">
        <v>1</v>
      </c>
      <c r="G17" s="3"/>
      <c r="H17" s="3"/>
    </row>
    <row r="18" spans="1:8" ht="18" customHeight="1" x14ac:dyDescent="0.25">
      <c r="A18" s="3"/>
      <c r="B18" s="3"/>
      <c r="C18" s="33" t="s">
        <v>11</v>
      </c>
      <c r="D18" s="22"/>
      <c r="E18" s="23"/>
      <c r="F18" s="23"/>
      <c r="G18" s="3"/>
      <c r="H18" s="3"/>
    </row>
    <row r="19" spans="1:8" ht="18" customHeight="1" x14ac:dyDescent="0.25">
      <c r="A19" s="8"/>
      <c r="B19" s="8"/>
      <c r="C19" s="38">
        <v>44196</v>
      </c>
      <c r="D19" s="38">
        <v>44561</v>
      </c>
      <c r="E19" s="39" t="s">
        <v>10</v>
      </c>
      <c r="F19" s="40" t="s">
        <v>9</v>
      </c>
      <c r="G19" s="3"/>
      <c r="H19" s="3"/>
    </row>
    <row r="20" spans="1:8" ht="18" customHeight="1" x14ac:dyDescent="0.25">
      <c r="A20" s="41" t="s">
        <v>8</v>
      </c>
      <c r="B20" s="41" t="s">
        <v>3</v>
      </c>
      <c r="C20" s="44">
        <v>10752</v>
      </c>
      <c r="D20" s="45">
        <v>11832</v>
      </c>
      <c r="E20" s="42">
        <f>(Tabla132[[#This Row],[Columna4]]-Tabla132[[#This Row],[Columna3]])/Tabla132[[#This Row],[Columna3]]</f>
        <v>0.10044642857142858</v>
      </c>
      <c r="F20" s="43">
        <v>0.57977263818110547</v>
      </c>
      <c r="G20" s="3"/>
      <c r="H20" s="3"/>
    </row>
    <row r="21" spans="1:8" ht="18" customHeight="1" x14ac:dyDescent="0.25">
      <c r="A21" s="9"/>
      <c r="B21" s="9" t="s">
        <v>4</v>
      </c>
      <c r="C21" s="12">
        <v>796080004.19000006</v>
      </c>
      <c r="D21" s="13">
        <v>931380387.96000004</v>
      </c>
      <c r="E21" s="10">
        <f>(Tabla132[[#This Row],[Columna4]]-Tabla132[[#This Row],[Columna3]])/Tabla132[[#This Row],[Columna3]]</f>
        <v>0.16995827436674052</v>
      </c>
      <c r="F21" s="24">
        <v>0.80650862833873649</v>
      </c>
      <c r="G21" s="3"/>
      <c r="H21" s="3"/>
    </row>
    <row r="22" spans="1:8" ht="18" customHeight="1" x14ac:dyDescent="0.25">
      <c r="A22" s="9" t="s">
        <v>7</v>
      </c>
      <c r="B22" s="9" t="s">
        <v>3</v>
      </c>
      <c r="C22" s="25">
        <v>290</v>
      </c>
      <c r="D22" s="16">
        <v>351</v>
      </c>
      <c r="E22" s="10">
        <f>(Tabla132[[#This Row],[Columna4]]-Tabla132[[#This Row],[Columna3]])/Tabla132[[#This Row],[Columna3]]</f>
        <v>0.2103448275862069</v>
      </c>
      <c r="F22" s="11">
        <v>1.7199137593100745E-2</v>
      </c>
      <c r="G22" s="3"/>
      <c r="H22" s="3"/>
    </row>
    <row r="23" spans="1:8" ht="18" customHeight="1" x14ac:dyDescent="0.25">
      <c r="A23" s="9"/>
      <c r="B23" s="9" t="s">
        <v>4</v>
      </c>
      <c r="C23" s="12">
        <v>18608543.800000001</v>
      </c>
      <c r="D23" s="13">
        <v>22067781.879999999</v>
      </c>
      <c r="E23" s="10">
        <f>(Tabla132[[#This Row],[Columna4]]-Tabla132[[#This Row],[Columna3]])/Tabla132[[#This Row],[Columna3]]</f>
        <v>0.18589515209674806</v>
      </c>
      <c r="F23" s="24">
        <v>1.9109116666606887E-2</v>
      </c>
      <c r="G23" s="3"/>
      <c r="H23" s="3"/>
    </row>
    <row r="24" spans="1:8" ht="18" customHeight="1" x14ac:dyDescent="0.25">
      <c r="A24" s="9" t="s">
        <v>6</v>
      </c>
      <c r="B24" s="9" t="s">
        <v>3</v>
      </c>
      <c r="C24" s="15">
        <v>7394</v>
      </c>
      <c r="D24" s="16">
        <v>7999</v>
      </c>
      <c r="E24" s="10">
        <f>(Tabla132[[#This Row],[Columna4]]-Tabla132[[#This Row],[Columna3]])/Tabla132[[#This Row],[Columna3]]</f>
        <v>8.1823099810657288E-2</v>
      </c>
      <c r="F24" s="11">
        <v>0.39195413563308507</v>
      </c>
      <c r="G24" s="3"/>
      <c r="H24" s="3"/>
    </row>
    <row r="25" spans="1:8" ht="18" customHeight="1" x14ac:dyDescent="0.25">
      <c r="A25" s="9"/>
      <c r="B25" s="9" t="s">
        <v>4</v>
      </c>
      <c r="C25" s="12">
        <v>173402100.53999999</v>
      </c>
      <c r="D25" s="13">
        <v>193504768.16</v>
      </c>
      <c r="E25" s="10">
        <f>(Tabla132[[#This Row],[Columna4]]-Tabla132[[#This Row],[Columna3]])/Tabla132[[#This Row],[Columna3]]</f>
        <v>0.11593093484679425</v>
      </c>
      <c r="F25" s="24">
        <v>0.16756125334306401</v>
      </c>
      <c r="G25" s="3"/>
      <c r="H25" s="3"/>
    </row>
    <row r="26" spans="1:8" ht="18" customHeight="1" x14ac:dyDescent="0.25">
      <c r="A26" s="9" t="s">
        <v>5</v>
      </c>
      <c r="B26" s="9" t="s">
        <v>3</v>
      </c>
      <c r="C26" s="25">
        <v>68</v>
      </c>
      <c r="D26" s="16">
        <v>226</v>
      </c>
      <c r="E26" s="10">
        <f>(Tabla132[[#This Row],[Columna4]]-Tabla132[[#This Row],[Columna3]])/Tabla132[[#This Row],[Columna3]]</f>
        <v>2.3235294117647061</v>
      </c>
      <c r="F26" s="11">
        <v>1.1074088592708742E-2</v>
      </c>
      <c r="G26" s="3"/>
      <c r="H26" s="3"/>
    </row>
    <row r="27" spans="1:8" ht="18" customHeight="1" x14ac:dyDescent="0.25">
      <c r="A27" s="9"/>
      <c r="B27" s="9" t="s">
        <v>4</v>
      </c>
      <c r="C27" s="12">
        <v>2834699.79</v>
      </c>
      <c r="D27" s="13">
        <v>7877097.5800000001</v>
      </c>
      <c r="E27" s="10">
        <f>(Tabla132[[#This Row],[Columna4]]-Tabla132[[#This Row],[Columna3]])/Tabla132[[#This Row],[Columna3]]</f>
        <v>1.7788119249128671</v>
      </c>
      <c r="F27" s="24">
        <v>6.8210016515926689E-3</v>
      </c>
      <c r="G27" s="3"/>
      <c r="H27" s="3"/>
    </row>
    <row r="28" spans="1:8" ht="18" customHeight="1" x14ac:dyDescent="0.25">
      <c r="A28" s="17" t="s">
        <v>0</v>
      </c>
      <c r="B28" s="17" t="s">
        <v>3</v>
      </c>
      <c r="C28" s="26">
        <v>18504</v>
      </c>
      <c r="D28" s="18">
        <v>20408</v>
      </c>
      <c r="E28" s="19">
        <f>(Tabla132[[#This Row],[Columna4]]-Tabla132[[#This Row],[Columna3]])/Tabla132[[#This Row],[Columna3]]</f>
        <v>0.1028966709900562</v>
      </c>
      <c r="F28" s="27">
        <v>1</v>
      </c>
      <c r="G28" s="3"/>
      <c r="H28" s="3"/>
    </row>
    <row r="29" spans="1:8" ht="18" customHeight="1" x14ac:dyDescent="0.25">
      <c r="A29" s="46"/>
      <c r="B29" s="46" t="s">
        <v>4</v>
      </c>
      <c r="C29" s="47">
        <v>990925348.31999993</v>
      </c>
      <c r="D29" s="48">
        <v>1154830035.5799999</v>
      </c>
      <c r="E29" s="49">
        <f>(Tabla132[[#This Row],[Columna4]]-Tabla132[[#This Row],[Columna3]])/Tabla132[[#This Row],[Columna3]]</f>
        <v>0.16540568624859739</v>
      </c>
      <c r="F29" s="50">
        <v>1</v>
      </c>
      <c r="G29" s="3"/>
      <c r="H29" s="3"/>
    </row>
    <row r="30" spans="1:8" ht="18.95" customHeight="1" x14ac:dyDescent="0.25">
      <c r="A30" s="28" t="s">
        <v>19</v>
      </c>
      <c r="B30" s="28"/>
      <c r="C30" s="28"/>
      <c r="D30" s="28"/>
      <c r="E30" s="28"/>
      <c r="F30" s="28"/>
      <c r="G30" s="3"/>
      <c r="H30" s="3"/>
    </row>
    <row r="31" spans="1:8" ht="18.95" customHeight="1" x14ac:dyDescent="0.25">
      <c r="A31" s="29" t="s">
        <v>2</v>
      </c>
      <c r="B31" s="30"/>
      <c r="C31" s="30"/>
      <c r="D31" s="30"/>
      <c r="E31" s="30"/>
      <c r="F31" s="30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</sheetData>
  <mergeCells count="4">
    <mergeCell ref="C6:F6"/>
    <mergeCell ref="A30:F30"/>
    <mergeCell ref="A31:F31"/>
    <mergeCell ref="A4:F4"/>
  </mergeCells>
  <pageMargins left="0.70866141732283472" right="0.45" top="0.74803149606299213" bottom="0.74803149606299213" header="0.35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Iberaval 1.9.2-6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2022-03-08T12:33:54Z</dcterms:modified>
</cp:coreProperties>
</file>