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81445D3D-F98F-4E5F-8D24-FE086355BFB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3" sheetId="17" r:id="rId1"/>
  </sheets>
  <definedNames>
    <definedName name="_xlnm.Print_Area" localSheetId="0">'1.3.1-23'!$A$1:$M$18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7" l="1"/>
  <c r="M10" i="17"/>
  <c r="M11" i="17"/>
  <c r="M12" i="17"/>
  <c r="M13" i="17"/>
  <c r="M14" i="17"/>
  <c r="M15" i="17"/>
  <c r="M16" i="17"/>
  <c r="M17" i="17"/>
  <c r="M8" i="17"/>
  <c r="L9" i="17"/>
  <c r="L10" i="17"/>
  <c r="L11" i="17"/>
  <c r="L12" i="17"/>
  <c r="L13" i="17"/>
  <c r="L14" i="17"/>
  <c r="L15" i="17"/>
  <c r="L16" i="17"/>
  <c r="L17" i="17"/>
  <c r="L8" i="17"/>
  <c r="J9" i="17"/>
  <c r="J10" i="17"/>
  <c r="J11" i="17"/>
  <c r="J12" i="17"/>
  <c r="J13" i="17"/>
  <c r="J14" i="17"/>
  <c r="J15" i="17"/>
  <c r="J16" i="17"/>
  <c r="J17" i="17"/>
  <c r="J8" i="17"/>
  <c r="G9" i="17"/>
  <c r="G10" i="17"/>
  <c r="G11" i="17"/>
  <c r="G12" i="17"/>
  <c r="G13" i="17"/>
  <c r="G14" i="17"/>
  <c r="G15" i="17"/>
  <c r="G16" i="17"/>
  <c r="G17" i="17"/>
  <c r="G8" i="17"/>
  <c r="D9" i="17"/>
  <c r="D10" i="17"/>
  <c r="D11" i="17"/>
  <c r="D12" i="17"/>
  <c r="D13" i="17"/>
  <c r="D14" i="17"/>
  <c r="D15" i="17"/>
  <c r="D16" i="17"/>
  <c r="D17" i="17"/>
  <c r="D8" i="17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<sst xmlns="http://schemas.openxmlformats.org/spreadsheetml/2006/main" count="23" uniqueCount="19">
  <si>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</si>
  <si>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</si>
  <si>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</si>
  <si>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</si>
  <si>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</si>
  <si>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</si>
  <si>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</si>
  <si>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</si>
  <si>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</si>
  <si>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</si>
  <si>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</si>
  <si>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Fuente:   Consejería de Agricultura, Ganadería y Desarrollo Rural de la Junta de Castilla y León.</t>
  </si>
  <si>
    <t>Sector vacuno</t>
  </si>
  <si>
    <t>Sector leche</t>
  </si>
  <si>
    <t>Sector ovino-caprino</t>
  </si>
  <si>
    <t>CES. Informe de Situación Económica y Social de Castilla y León en 2022</t>
  </si>
  <si>
    <r>
      <t xml:space="preserve">Principales ayudas a la ganadería financiadas por el FEAGA, 2021-2022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</si>
  <si>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r>
      <t xml:space="preserve">Nota: 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Los datos se refieren al año civil correspondiente.</t>
    </r>
  </si>
  <si>
    <t>Cuadro 1.3.1-23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</si>
</sst>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2" fillId="3" borderId="0" xfId="2"/>
    <xf numFmtId="0" fontId="1" fillId="0" borderId="0" xfId="0" applyFont="1"/>
    <xf numFmtId="0" fontId="4" fillId="2" borderId="0" xfId="1" applyFont="1"/>
    <xf numFmtId="0" fontId="1" fillId="0" borderId="1" xfId="0" applyFont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3" borderId="0" xfId="2" applyFont="1"/>
    <xf numFmtId="0" fontId="4" fillId="2" borderId="0" xfId="1" applyFont="1" applyAlignment="1">
      <alignment horizontal="center" vertical="center"/>
    </xf>
    <xf numFmtId="4" fontId="1" fillId="0" borderId="0" xfId="0" applyNumberFormat="1" applyFont="1"/>
    <xf numFmtId="0" fontId="4" fillId="7" borderId="2" xfId="3" applyFont="1" applyFill="1" applyBorder="1" applyAlignment="1">
      <alignment horizontal="left" indent="1"/>
    </xf>
    <xf numFmtId="4" fontId="1" fillId="0" borderId="1" xfId="0" applyNumberFormat="1" applyFont="1" applyBorder="1" applyAlignment="1">
      <alignment horizontal="right" vertical="center" indent="2"/>
    </xf>
    <xf numFmtId="4" fontId="1" fillId="5" borderId="0" xfId="0" applyNumberFormat="1" applyFont="1" applyFill="1" applyAlignment="1">
      <alignment horizontal="right" vertical="center" indent="2"/>
    </xf>
    <xf numFmtId="4" fontId="1" fillId="0" borderId="0" xfId="0" applyNumberFormat="1" applyFont="1" applyAlignment="1">
      <alignment horizontal="right" vertical="center" indent="2"/>
    </xf>
    <xf numFmtId="4" fontId="4" fillId="7" borderId="2" xfId="3" applyNumberFormat="1" applyFont="1" applyFill="1" applyBorder="1" applyAlignment="1">
      <alignment horizontal="right" vertical="center" indent="2"/>
    </xf>
    <xf numFmtId="4" fontId="1" fillId="0" borderId="1" xfId="0" applyNumberFormat="1" applyFont="1" applyBorder="1" applyAlignment="1">
      <alignment horizontal="right" vertical="center"/>
    </xf>
    <xf numFmtId="4" fontId="1" fillId="5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7" borderId="2" xfId="3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M24" sqref="M24"/>
    </sheetView>
  </sheetViews>
  <sheetFormatPr baseColWidth="10" defaultRowHeight="15" x14ac:dyDescent="0.25"/>
  <cols>
    <col min="1" max="1" width="14.140625" customWidth="1"/>
    <col min="2" max="3" width="15.85546875" customWidth="1"/>
    <col min="4" max="4" width="10.140625" customWidth="1"/>
    <col min="5" max="6" width="15.85546875" customWidth="1"/>
    <col min="7" max="7" width="10.140625" customWidth="1"/>
    <col min="8" max="9" width="15.85546875" customWidth="1"/>
    <col min="10" max="10" width="10.140625" customWidth="1"/>
    <col min="11" max="12" width="15.85546875" customWidth="1"/>
    <col min="13" max="13" width="10.140625" customWidth="1"/>
  </cols>
  <sheetData>
    <row r="1" spans="1:15" x14ac:dyDescent="0.25">
      <c r="A1" s="7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</row>
    <row r="4" spans="1:15" ht="17.25" x14ac:dyDescent="0.25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6.25" customHeight="1" x14ac:dyDescent="0.25">
      <c r="A6" s="2"/>
      <c r="B6" s="21" t="s">
        <v>12</v>
      </c>
      <c r="C6" s="21"/>
      <c r="D6" s="21" t="s">
        <v>10</v>
      </c>
      <c r="E6" s="21" t="s">
        <v>13</v>
      </c>
      <c r="F6" s="21"/>
      <c r="G6" s="21" t="s">
        <v>10</v>
      </c>
      <c r="H6" s="21" t="s">
        <v>14</v>
      </c>
      <c r="I6" s="21"/>
      <c r="J6" s="21" t="s">
        <v>10</v>
      </c>
      <c r="K6" s="22" t="s">
        <v>0</v>
      </c>
      <c r="L6" s="22"/>
      <c r="M6" s="21" t="s">
        <v>10</v>
      </c>
      <c r="N6" s="2"/>
      <c r="O6" s="2"/>
    </row>
    <row r="7" spans="1:15" x14ac:dyDescent="0.25">
      <c r="A7" s="2"/>
      <c r="B7" s="8">
        <v>2021</v>
      </c>
      <c r="C7" s="8">
        <v>2022</v>
      </c>
      <c r="D7" s="21"/>
      <c r="E7" s="8">
        <v>2021</v>
      </c>
      <c r="F7" s="8">
        <v>2022</v>
      </c>
      <c r="G7" s="21"/>
      <c r="H7" s="8">
        <v>2021</v>
      </c>
      <c r="I7" s="8">
        <v>2022</v>
      </c>
      <c r="J7" s="21"/>
      <c r="K7" s="8">
        <v>2021</v>
      </c>
      <c r="L7" s="8">
        <v>2022</v>
      </c>
      <c r="M7" s="21"/>
      <c r="N7" s="2"/>
      <c r="O7" s="2"/>
    </row>
    <row r="8" spans="1:15" x14ac:dyDescent="0.25">
      <c r="A8" s="4" t="s">
        <v>1</v>
      </c>
      <c r="B8" s="15">
        <v>10811995.59</v>
      </c>
      <c r="C8" s="15">
        <v>10880062.83</v>
      </c>
      <c r="D8" s="11">
        <f>(C8*100/B8)-100</f>
        <v>0.62955297598304583</v>
      </c>
      <c r="E8" s="15">
        <v>1425512.77</v>
      </c>
      <c r="F8" s="15">
        <v>1411963.66</v>
      </c>
      <c r="G8" s="11">
        <f>(F8*100/E8)-100</f>
        <v>-0.95047272007251138</v>
      </c>
      <c r="H8" s="15">
        <v>1949630.07</v>
      </c>
      <c r="I8" s="15">
        <v>1817383.24</v>
      </c>
      <c r="J8" s="11">
        <f>(I8*100/H8)-100</f>
        <v>-6.783175538526649</v>
      </c>
      <c r="K8" s="15">
        <v>14187138.43</v>
      </c>
      <c r="L8" s="15">
        <f>I8+F8+C8</f>
        <v>14109409.73</v>
      </c>
      <c r="M8" s="11">
        <f>(L8*100/K8)-100</f>
        <v>-0.54788145180592096</v>
      </c>
      <c r="N8" s="2"/>
      <c r="O8" s="2"/>
    </row>
    <row r="9" spans="1:15" x14ac:dyDescent="0.25">
      <c r="A9" s="5" t="s">
        <v>2</v>
      </c>
      <c r="B9" s="16">
        <v>3492612.44</v>
      </c>
      <c r="C9" s="16">
        <v>3582968.65</v>
      </c>
      <c r="D9" s="12">
        <f t="shared" ref="D9:D17" si="0">(C9*100/B9)-100</f>
        <v>2.5870666027863081</v>
      </c>
      <c r="E9" s="16">
        <v>536125.75</v>
      </c>
      <c r="F9" s="16">
        <v>504215.74</v>
      </c>
      <c r="G9" s="12">
        <f t="shared" ref="G9:G17" si="1">(F9*100/E9)-100</f>
        <v>-5.9519636950846007</v>
      </c>
      <c r="H9" s="16">
        <v>1820390.79</v>
      </c>
      <c r="I9" s="16">
        <v>1721313.52</v>
      </c>
      <c r="J9" s="12">
        <f t="shared" ref="J9:J17" si="2">(I9*100/H9)-100</f>
        <v>-5.4426374020492574</v>
      </c>
      <c r="K9" s="16">
        <v>5849128.9800000004</v>
      </c>
      <c r="L9" s="16">
        <f t="shared" ref="L9:L17" si="3">I9+F9+C9</f>
        <v>5808497.9100000001</v>
      </c>
      <c r="M9" s="12">
        <f t="shared" ref="M9:M17" si="4">(L9*100/K9)-100</f>
        <v>-0.69465163341295977</v>
      </c>
      <c r="N9" s="2"/>
      <c r="O9" s="2"/>
    </row>
    <row r="10" spans="1:15" x14ac:dyDescent="0.25">
      <c r="A10" s="6" t="s">
        <v>3</v>
      </c>
      <c r="B10" s="17">
        <v>4408695.63</v>
      </c>
      <c r="C10" s="17">
        <v>4556994.6399999997</v>
      </c>
      <c r="D10" s="13">
        <f t="shared" si="0"/>
        <v>3.3637842674115319</v>
      </c>
      <c r="E10" s="17">
        <v>2619973.4500000002</v>
      </c>
      <c r="F10" s="17">
        <v>2485977.7999999998</v>
      </c>
      <c r="G10" s="13">
        <f t="shared" si="1"/>
        <v>-5.1143896133756783</v>
      </c>
      <c r="H10" s="17">
        <v>4220845.96</v>
      </c>
      <c r="I10" s="17">
        <v>4172568.37</v>
      </c>
      <c r="J10" s="13">
        <f t="shared" si="2"/>
        <v>-1.1437894312542056</v>
      </c>
      <c r="K10" s="17">
        <v>11249515.039999999</v>
      </c>
      <c r="L10" s="17">
        <f t="shared" si="3"/>
        <v>11215540.809999999</v>
      </c>
      <c r="M10" s="13">
        <f t="shared" si="4"/>
        <v>-0.30200617430350007</v>
      </c>
      <c r="N10" s="2"/>
      <c r="O10" s="2"/>
    </row>
    <row r="11" spans="1:15" x14ac:dyDescent="0.25">
      <c r="A11" s="5" t="s">
        <v>4</v>
      </c>
      <c r="B11" s="16">
        <v>1373606.52</v>
      </c>
      <c r="C11" s="16">
        <v>1384042.33</v>
      </c>
      <c r="D11" s="12">
        <f t="shared" si="0"/>
        <v>0.75973794882685297</v>
      </c>
      <c r="E11" s="16">
        <v>1806048.64</v>
      </c>
      <c r="F11" s="16">
        <v>1807479.64</v>
      </c>
      <c r="G11" s="12">
        <f t="shared" si="1"/>
        <v>7.9233746439967945E-2</v>
      </c>
      <c r="H11" s="16">
        <v>2167719.7000000002</v>
      </c>
      <c r="I11" s="16">
        <v>2136703.98</v>
      </c>
      <c r="J11" s="12">
        <f t="shared" si="2"/>
        <v>-1.4307993787204225</v>
      </c>
      <c r="K11" s="16">
        <v>5347374.8600000003</v>
      </c>
      <c r="L11" s="16">
        <f t="shared" si="3"/>
        <v>5328225.95</v>
      </c>
      <c r="M11" s="12">
        <f t="shared" si="4"/>
        <v>-0.3580992636824476</v>
      </c>
      <c r="N11" s="2"/>
      <c r="O11" s="2"/>
    </row>
    <row r="12" spans="1:15" x14ac:dyDescent="0.25">
      <c r="A12" s="6" t="s">
        <v>5</v>
      </c>
      <c r="B12" s="17">
        <v>29894681.440000001</v>
      </c>
      <c r="C12" s="17">
        <v>30168634.530000001</v>
      </c>
      <c r="D12" s="13">
        <f t="shared" si="0"/>
        <v>0.9163940768187615</v>
      </c>
      <c r="E12" s="17">
        <v>523013.3</v>
      </c>
      <c r="F12" s="17">
        <v>503842.17</v>
      </c>
      <c r="G12" s="13">
        <f t="shared" si="1"/>
        <v>-3.6655148157800141</v>
      </c>
      <c r="H12" s="17">
        <v>3333383.3</v>
      </c>
      <c r="I12" s="17">
        <v>3234409.89</v>
      </c>
      <c r="J12" s="13">
        <f t="shared" si="2"/>
        <v>-2.9691577923246939</v>
      </c>
      <c r="K12" s="17">
        <v>33751078.039999999</v>
      </c>
      <c r="L12" s="17">
        <f t="shared" si="3"/>
        <v>33906886.590000004</v>
      </c>
      <c r="M12" s="13">
        <f t="shared" si="4"/>
        <v>0.46164021728534976</v>
      </c>
      <c r="N12" s="2"/>
      <c r="O12" s="2"/>
    </row>
    <row r="13" spans="1:15" x14ac:dyDescent="0.25">
      <c r="A13" s="5" t="s">
        <v>6</v>
      </c>
      <c r="B13" s="16">
        <v>4441760.37</v>
      </c>
      <c r="C13" s="16">
        <v>4367941.18</v>
      </c>
      <c r="D13" s="12">
        <f t="shared" si="0"/>
        <v>-1.6619354456530573</v>
      </c>
      <c r="E13" s="16">
        <v>775880.81</v>
      </c>
      <c r="F13" s="16">
        <v>750467.06</v>
      </c>
      <c r="G13" s="12">
        <f t="shared" si="1"/>
        <v>-3.275470880636945</v>
      </c>
      <c r="H13" s="16">
        <v>2184323.64</v>
      </c>
      <c r="I13" s="16">
        <v>2182188.09</v>
      </c>
      <c r="J13" s="12">
        <f t="shared" si="2"/>
        <v>-9.7767105610785165E-2</v>
      </c>
      <c r="K13" s="16">
        <v>7401964.8200000003</v>
      </c>
      <c r="L13" s="16">
        <f t="shared" si="3"/>
        <v>7300596.3300000001</v>
      </c>
      <c r="M13" s="12">
        <f t="shared" si="4"/>
        <v>-1.3694808400886274</v>
      </c>
      <c r="N13" s="2"/>
      <c r="O13" s="2"/>
    </row>
    <row r="14" spans="1:15" x14ac:dyDescent="0.25">
      <c r="A14" s="6" t="s">
        <v>7</v>
      </c>
      <c r="B14" s="17">
        <v>1183009.05</v>
      </c>
      <c r="C14" s="17">
        <v>1208084.03</v>
      </c>
      <c r="D14" s="13">
        <f t="shared" si="0"/>
        <v>2.1195932524776566</v>
      </c>
      <c r="E14" s="17">
        <v>11954.3</v>
      </c>
      <c r="F14" s="17">
        <v>10697.7</v>
      </c>
      <c r="G14" s="13">
        <f t="shared" si="1"/>
        <v>-10.511698719289285</v>
      </c>
      <c r="H14" s="17">
        <v>2012357.28</v>
      </c>
      <c r="I14" s="17">
        <v>1951878.68</v>
      </c>
      <c r="J14" s="13">
        <f t="shared" si="2"/>
        <v>-3.0053609565792385</v>
      </c>
      <c r="K14" s="17">
        <v>3207320.63</v>
      </c>
      <c r="L14" s="17">
        <f t="shared" si="3"/>
        <v>3170660.41</v>
      </c>
      <c r="M14" s="13">
        <f t="shared" si="4"/>
        <v>-1.1430169985842582</v>
      </c>
      <c r="N14" s="2"/>
      <c r="O14" s="2"/>
    </row>
    <row r="15" spans="1:15" x14ac:dyDescent="0.25">
      <c r="A15" s="5" t="s">
        <v>8</v>
      </c>
      <c r="B15" s="16">
        <v>1216829.69</v>
      </c>
      <c r="C15" s="16">
        <v>1309243.47</v>
      </c>
      <c r="D15" s="12">
        <f t="shared" si="0"/>
        <v>7.5946355319453147</v>
      </c>
      <c r="E15" s="16">
        <v>594322.42000000004</v>
      </c>
      <c r="F15" s="16">
        <v>605480.89</v>
      </c>
      <c r="G15" s="12">
        <f t="shared" si="1"/>
        <v>1.8775112000654417</v>
      </c>
      <c r="H15" s="16">
        <v>3201038.32</v>
      </c>
      <c r="I15" s="16">
        <v>3188200.39</v>
      </c>
      <c r="J15" s="12">
        <f t="shared" si="2"/>
        <v>-0.40105518012042296</v>
      </c>
      <c r="K15" s="16">
        <v>5012190.43</v>
      </c>
      <c r="L15" s="16">
        <f t="shared" si="3"/>
        <v>5102924.75</v>
      </c>
      <c r="M15" s="12">
        <f t="shared" si="4"/>
        <v>1.810272799232024</v>
      </c>
      <c r="N15" s="2"/>
      <c r="O15" s="2"/>
    </row>
    <row r="16" spans="1:15" x14ac:dyDescent="0.25">
      <c r="A16" s="6" t="s">
        <v>9</v>
      </c>
      <c r="B16" s="17">
        <v>4550455.51</v>
      </c>
      <c r="C16" s="17">
        <v>4581233.9000000004</v>
      </c>
      <c r="D16" s="13">
        <f t="shared" si="0"/>
        <v>0.6763804180122861</v>
      </c>
      <c r="E16" s="17">
        <v>1187260.82</v>
      </c>
      <c r="F16" s="17">
        <v>1185831.6100000001</v>
      </c>
      <c r="G16" s="13">
        <f t="shared" si="1"/>
        <v>-0.12037877237453642</v>
      </c>
      <c r="H16" s="17">
        <v>6497162.1600000001</v>
      </c>
      <c r="I16" s="17">
        <v>6380591.04</v>
      </c>
      <c r="J16" s="13">
        <f t="shared" si="2"/>
        <v>-1.7941851708377214</v>
      </c>
      <c r="K16" s="17">
        <v>12234878.49</v>
      </c>
      <c r="L16" s="17">
        <f t="shared" si="3"/>
        <v>12147656.550000001</v>
      </c>
      <c r="M16" s="13">
        <f t="shared" si="4"/>
        <v>-0.71289584176328447</v>
      </c>
      <c r="N16" s="2"/>
      <c r="O16" s="2"/>
    </row>
    <row r="17" spans="1:15" ht="20.25" customHeight="1" x14ac:dyDescent="0.25">
      <c r="A17" s="10" t="s">
        <v>0</v>
      </c>
      <c r="B17" s="18">
        <v>61373646.240000002</v>
      </c>
      <c r="C17" s="18">
        <v>62039205.560000002</v>
      </c>
      <c r="D17" s="14">
        <f t="shared" si="0"/>
        <v>1.0844382903328693</v>
      </c>
      <c r="E17" s="18">
        <v>9480092.2599999998</v>
      </c>
      <c r="F17" s="18">
        <v>9265956.2699999996</v>
      </c>
      <c r="G17" s="14">
        <f t="shared" si="1"/>
        <v>-2.2587964771557978</v>
      </c>
      <c r="H17" s="18">
        <v>27386851.219999999</v>
      </c>
      <c r="I17" s="18">
        <v>26785237.199999999</v>
      </c>
      <c r="J17" s="14">
        <f t="shared" si="2"/>
        <v>-2.1967257760565531</v>
      </c>
      <c r="K17" s="18">
        <v>98240589.719999999</v>
      </c>
      <c r="L17" s="18">
        <f t="shared" si="3"/>
        <v>98090399.030000001</v>
      </c>
      <c r="M17" s="14">
        <f t="shared" si="4"/>
        <v>-0.15288048496864803</v>
      </c>
      <c r="N17" s="2"/>
      <c r="O17" s="2"/>
    </row>
    <row r="18" spans="1:15" ht="18" customHeight="1" x14ac:dyDescent="0.25">
      <c r="A18" s="20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"/>
      <c r="O18" s="2"/>
    </row>
    <row r="19" spans="1:15" x14ac:dyDescent="0.25">
      <c r="A19" s="2" t="s">
        <v>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9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mergeCells count="10">
    <mergeCell ref="A4:M4"/>
    <mergeCell ref="A18:M18"/>
    <mergeCell ref="J6:J7"/>
    <mergeCell ref="M6:M7"/>
    <mergeCell ref="D6:D7"/>
    <mergeCell ref="G6:G7"/>
    <mergeCell ref="B6:C6"/>
    <mergeCell ref="E6:F6"/>
    <mergeCell ref="H6:I6"/>
    <mergeCell ref="K6:L6"/>
  </mergeCells>
  <pageMargins left="0.24" right="0.16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1.3.1-23</vt:lpstr>
      <vt:lpstr>'1.3.1-23'!Área_de_impresión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2021-02-12T08:24:48Z</cp:lastPrinted>
  <dcterms:created xsi:type="dcterms:W3CDTF">2014-06-27T11:56:58Z</dcterms:created>
  <dcterms:modified xsi:type="dcterms:W3CDTF">2023-04-18T10:53:41Z</dcterms:modified>
</cp:coreProperties>
</file>