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7\1.7.2\1.7.2.5\"/>
    </mc:Choice>
  </mc:AlternateContent>
  <xr:revisionPtr revIDLastSave="0" documentId="13_ncr:1_{9D9459C8-C546-4070-B532-5EBEDAC09A0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2-5" sheetId="6" r:id="rId1"/>
  </sheets>
  <definedNames>
    <definedName name="_Hlk42171624" localSheetId="0">'1.7.2-5'!#REF!</definedName>
    <definedName name="_xlnm.Print_Area" localSheetId="0">'1.7.2-5'!#REF!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14" i="6" s="1"/>
  <c r="C8" i="6"/>
  <c r="C14" i="6" s="1"/>
  <c r="D8" i="6"/>
  <c r="D14" i="6" s="1"/>
  <c r="E8" i="6"/>
  <c r="E14" i="6" s="1"/>
  <c r="F8" i="6"/>
  <c r="G8" i="6" s="1"/>
  <c r="G13" i="6"/>
  <c r="G12" i="6"/>
  <c r="G11" i="6"/>
  <c r="G10" i="6"/>
  <c r="G9" i="6"/>
  <c r="F14" i="6" l="1"/>
  <c r="G14" i="6" s="1"/>
</calcChain>
</file>

<file path=xl/sharedStrings.xml><?xml version="1.0" encoding="utf-8"?>
<sst xmlns="http://schemas.openxmlformats.org/spreadsheetml/2006/main" count="17" uniqueCount="13">
  <si>
    <t>Fuente:  Consejería de Economía y Hacienda de la Junta de Castilla y León.</t>
  </si>
  <si>
    <t>Personal total centros</t>
  </si>
  <si>
    <t>Becarios</t>
  </si>
  <si>
    <t>Colaboradores a tiempo parcial</t>
  </si>
  <si>
    <t>A tiempo completo en plantilla</t>
  </si>
  <si>
    <t>Nº</t>
  </si>
  <si>
    <t xml:space="preserve">     Titulados medios</t>
  </si>
  <si>
    <t xml:space="preserve">   Titulados superiores</t>
  </si>
  <si>
    <t xml:space="preserve">   Otros (administrativos y FP)</t>
  </si>
  <si>
    <t>CES. Informe de Situación Económica y Social de Castilla y León en 2022</t>
  </si>
  <si>
    <t>Personal de centros integrados en la Red de Centros Tecnológicos Asociados de Castilla y León, 2018-2022</t>
  </si>
  <si>
    <t>%var. 21/22</t>
  </si>
  <si>
    <t>Cuadro 1.7.2-5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</si>
</sst>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 wrapText="1" indent="1"/>
    </xf>
    <xf numFmtId="3" fontId="1" fillId="0" borderId="0" xfId="0" applyNumberFormat="1" applyFont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1" fontId="1" fillId="0" borderId="0" xfId="0" applyNumberFormat="1" applyFont="1" applyAlignment="1">
      <alignment horizontal="right" vertical="center" indent="2"/>
    </xf>
    <xf numFmtId="0" fontId="1" fillId="0" borderId="0" xfId="0" applyFont="1" applyAlignment="1">
      <alignment horizontal="left" vertical="center" wrapText="1" indent="2"/>
    </xf>
    <xf numFmtId="0" fontId="4" fillId="5" borderId="0" xfId="3" applyFont="1" applyFill="1" applyAlignment="1">
      <alignment vertical="center"/>
    </xf>
    <xf numFmtId="0" fontId="1" fillId="5" borderId="0" xfId="3" applyFill="1"/>
    <xf numFmtId="0" fontId="6" fillId="6" borderId="0" xfId="2" applyFont="1" applyFill="1"/>
    <xf numFmtId="0" fontId="2" fillId="6" borderId="0" xfId="2" applyFill="1"/>
    <xf numFmtId="0" fontId="6" fillId="6" borderId="0" xfId="2" applyFont="1" applyFill="1" applyAlignment="1">
      <alignment horizontal="center" vertical="center"/>
    </xf>
    <xf numFmtId="0" fontId="5" fillId="7" borderId="0" xfId="3" applyFont="1" applyFill="1" applyAlignment="1">
      <alignment horizontal="right" vertical="center" indent="2"/>
    </xf>
    <xf numFmtId="165" fontId="1" fillId="0" borderId="0" xfId="1" applyNumberFormat="1" applyFont="1" applyBorder="1" applyAlignment="1">
      <alignment horizontal="right" vertical="center" indent="2"/>
    </xf>
    <xf numFmtId="0" fontId="4" fillId="7" borderId="0" xfId="0" applyFont="1" applyFill="1" applyAlignment="1">
      <alignment horizontal="left" vertical="center" wrapText="1" indent="1"/>
    </xf>
    <xf numFmtId="0" fontId="4" fillId="7" borderId="0" xfId="0" applyFont="1" applyFill="1" applyAlignment="1">
      <alignment horizontal="right" vertical="center" indent="2"/>
    </xf>
    <xf numFmtId="165" fontId="4" fillId="7" borderId="0" xfId="1" applyNumberFormat="1" applyFont="1" applyFill="1" applyBorder="1" applyAlignment="1">
      <alignment horizontal="right" vertical="center" indent="2"/>
    </xf>
    <xf numFmtId="0" fontId="1" fillId="0" borderId="0" xfId="0" applyFont="1"/>
    <xf numFmtId="0" fontId="6" fillId="6" borderId="0" xfId="2" applyFont="1" applyFill="1" applyAlignment="1">
      <alignment horizontal="center" vertical="center" wrapText="1"/>
    </xf>
  </cellXfs>
  <cellStyles count="6">
    <cellStyle name="40% - Énfasis1" xfId="3" builtinId="31"/>
    <cellStyle name="60% - Énfasis1 2" xfId="4" xr:uid="{00000000-0005-0000-0000-000001000000}"/>
    <cellStyle name="Énfasis1" xfId="2" builtinId="29"/>
    <cellStyle name="Millares 2 2" xfId="5" xr:uid="{00000000-0005-0000-0000-000003000000}"/>
    <cellStyle name="Normal" xfId="0" builtinId="0"/>
    <cellStyle name="Porcentaje" xfId="1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1" indent="1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mruColors>
      <color rgb="FF4F81BD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1239" displayName="Tabla21239" ref="A8:G14" headerRowCount="0" totalsRowShown="0" headerRowDxfId="9" dataDxfId="8" tableBorderDxfId="7">
  <tableColumns count="7">
    <tableColumn id="1" xr3:uid="{00000000-0010-0000-0000-000001000000}" name="Columna1" dataDxfId="6"/>
    <tableColumn id="13" xr3:uid="{00000000-0010-0000-0000-00000D000000}" name="Columna13" dataDxfId="5"/>
    <tableColumn id="3" xr3:uid="{00000000-0010-0000-0000-000003000000}" name="Columna3" dataDxfId="4"/>
    <tableColumn id="8" xr3:uid="{00000000-0010-0000-0000-000008000000}" name="Columna8" dataDxfId="3"/>
    <tableColumn id="2" xr3:uid="{00000000-0010-0000-0000-000002000000}" name="Columna2" dataDxfId="2"/>
    <tableColumn id="4" xr3:uid="{00000000-0010-0000-0000-000004000000}" name="Columna4" dataDxfId="1"/>
    <tableColumn id="6" xr3:uid="{00000000-0010-0000-0000-000006000000}" name="Columna6" dataDxfId="0" dataCellStyle="Porcentaje">
      <calculatedColumnFormula>(Tabla21239[[#This Row],[Columna4]]-Tabla21239[[#This Row],[Columna2]])/Tabla21239[[#This Row],[Columna2]]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workbookViewId="0">
      <selection activeCell="K20" sqref="K20"/>
    </sheetView>
  </sheetViews>
  <sheetFormatPr baseColWidth="10" defaultRowHeight="15" x14ac:dyDescent="0.25"/>
  <cols>
    <col min="1" max="1" width="32.28515625" customWidth="1"/>
    <col min="2" max="6" width="11.7109375" customWidth="1"/>
    <col min="7" max="7" width="14.42578125" customWidth="1"/>
    <col min="8" max="9" width="11.7109375" customWidth="1"/>
  </cols>
  <sheetData>
    <row r="1" spans="1:11" x14ac:dyDescent="0.25">
      <c r="A1" s="10" t="s">
        <v>9</v>
      </c>
      <c r="B1" s="11"/>
      <c r="C1" s="11"/>
      <c r="D1" s="11"/>
      <c r="E1" s="11"/>
      <c r="F1" s="11"/>
      <c r="G1" s="1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8" t="s">
        <v>12</v>
      </c>
      <c r="B3" s="9"/>
      <c r="C3" s="9"/>
      <c r="D3" s="9"/>
      <c r="E3" s="9"/>
      <c r="F3" s="9"/>
      <c r="G3" s="9"/>
      <c r="H3" s="1"/>
      <c r="I3" s="1"/>
      <c r="J3" s="1"/>
      <c r="K3" s="1"/>
    </row>
    <row r="4" spans="1:11" x14ac:dyDescent="0.25">
      <c r="A4" s="8" t="s">
        <v>10</v>
      </c>
      <c r="B4" s="9"/>
      <c r="C4" s="9"/>
      <c r="D4" s="9"/>
      <c r="E4" s="9"/>
      <c r="F4" s="9"/>
      <c r="G4" s="9"/>
      <c r="H4" s="1"/>
      <c r="I4" s="1"/>
      <c r="J4" s="1"/>
      <c r="K4" s="1"/>
    </row>
    <row r="5" spans="1:11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1.75" customHeight="1" x14ac:dyDescent="0.25">
      <c r="A6" s="18"/>
      <c r="B6" s="12">
        <v>2018</v>
      </c>
      <c r="C6" s="12">
        <v>2019</v>
      </c>
      <c r="D6" s="12">
        <v>2020</v>
      </c>
      <c r="E6" s="12">
        <v>2021</v>
      </c>
      <c r="F6" s="12">
        <v>2022</v>
      </c>
      <c r="G6" s="19" t="s">
        <v>11</v>
      </c>
      <c r="H6" s="1"/>
      <c r="I6" s="1"/>
      <c r="J6" s="1"/>
      <c r="K6" s="1"/>
    </row>
    <row r="7" spans="1:11" x14ac:dyDescent="0.25">
      <c r="A7" s="18"/>
      <c r="B7" s="13" t="s">
        <v>5</v>
      </c>
      <c r="C7" s="13" t="s">
        <v>5</v>
      </c>
      <c r="D7" s="13" t="s">
        <v>5</v>
      </c>
      <c r="E7" s="13" t="s">
        <v>5</v>
      </c>
      <c r="F7" s="13" t="s">
        <v>5</v>
      </c>
      <c r="G7" s="19"/>
      <c r="H7" s="1"/>
      <c r="I7" s="1"/>
      <c r="J7" s="1"/>
      <c r="K7" s="1"/>
    </row>
    <row r="8" spans="1:11" ht="18" customHeight="1" x14ac:dyDescent="0.25">
      <c r="A8" s="3" t="s">
        <v>4</v>
      </c>
      <c r="B8" s="5">
        <f t="shared" ref="B8:E8" si="0">SUM(B9:B11)</f>
        <v>480</v>
      </c>
      <c r="C8" s="5">
        <f t="shared" si="0"/>
        <v>524</v>
      </c>
      <c r="D8" s="5">
        <f t="shared" si="0"/>
        <v>568</v>
      </c>
      <c r="E8" s="5">
        <f t="shared" si="0"/>
        <v>616</v>
      </c>
      <c r="F8" s="5">
        <f>SUM(F9:F11)</f>
        <v>679</v>
      </c>
      <c r="G8" s="14">
        <f>(Tabla21239[[#This Row],[Columna4]]-Tabla21239[[#This Row],[Columna2]])/Tabla21239[[#This Row],[Columna2]]*100</f>
        <v>10.227272727272728</v>
      </c>
      <c r="H8" s="1"/>
      <c r="I8" s="1"/>
      <c r="J8" s="1"/>
      <c r="K8" s="1"/>
    </row>
    <row r="9" spans="1:11" ht="18" customHeight="1" x14ac:dyDescent="0.25">
      <c r="A9" s="7" t="s">
        <v>7</v>
      </c>
      <c r="B9" s="6">
        <v>281</v>
      </c>
      <c r="C9" s="5">
        <v>314</v>
      </c>
      <c r="D9" s="5">
        <v>348</v>
      </c>
      <c r="E9" s="5">
        <v>382</v>
      </c>
      <c r="F9" s="5">
        <v>431</v>
      </c>
      <c r="G9" s="14">
        <f>(Tabla21239[[#This Row],[Columna4]]-Tabla21239[[#This Row],[Columna2]])/Tabla21239[[#This Row],[Columna2]]*100</f>
        <v>12.827225130890053</v>
      </c>
      <c r="H9" s="1"/>
      <c r="I9" s="1"/>
      <c r="J9" s="1"/>
      <c r="K9" s="1"/>
    </row>
    <row r="10" spans="1:11" ht="18" customHeight="1" x14ac:dyDescent="0.25">
      <c r="A10" s="3" t="s">
        <v>6</v>
      </c>
      <c r="B10" s="4">
        <v>79</v>
      </c>
      <c r="C10" s="4">
        <v>82</v>
      </c>
      <c r="D10" s="4">
        <v>93</v>
      </c>
      <c r="E10" s="4">
        <v>93</v>
      </c>
      <c r="F10" s="4">
        <v>100</v>
      </c>
      <c r="G10" s="14">
        <f>(Tabla21239[[#This Row],[Columna4]]-Tabla21239[[#This Row],[Columna2]])/Tabla21239[[#This Row],[Columna2]]*100</f>
        <v>7.5268817204301079</v>
      </c>
      <c r="H10" s="1"/>
      <c r="I10" s="1"/>
      <c r="J10" s="1"/>
      <c r="K10" s="1"/>
    </row>
    <row r="11" spans="1:11" ht="18" customHeight="1" x14ac:dyDescent="0.25">
      <c r="A11" s="7" t="s">
        <v>8</v>
      </c>
      <c r="B11" s="6">
        <v>120</v>
      </c>
      <c r="C11" s="5">
        <v>128</v>
      </c>
      <c r="D11" s="5">
        <v>127</v>
      </c>
      <c r="E11" s="5">
        <v>141</v>
      </c>
      <c r="F11" s="5">
        <v>148</v>
      </c>
      <c r="G11" s="14">
        <f>(Tabla21239[[#This Row],[Columna4]]-Tabla21239[[#This Row],[Columna2]])/Tabla21239[[#This Row],[Columna2]]*100</f>
        <v>4.9645390070921991</v>
      </c>
      <c r="H11" s="1"/>
      <c r="I11" s="1"/>
      <c r="J11" s="1"/>
      <c r="K11" s="1"/>
    </row>
    <row r="12" spans="1:11" ht="18" customHeight="1" x14ac:dyDescent="0.25">
      <c r="A12" s="3" t="s">
        <v>3</v>
      </c>
      <c r="B12" s="6">
        <v>33</v>
      </c>
      <c r="C12" s="5">
        <v>43</v>
      </c>
      <c r="D12" s="5">
        <v>30</v>
      </c>
      <c r="E12" s="5">
        <v>36</v>
      </c>
      <c r="F12" s="5">
        <v>42</v>
      </c>
      <c r="G12" s="14">
        <f>(Tabla21239[[#This Row],[Columna4]]-Tabla21239[[#This Row],[Columna2]])/Tabla21239[[#This Row],[Columna2]]*100</f>
        <v>16.666666666666664</v>
      </c>
      <c r="H12" s="1"/>
      <c r="I12" s="1"/>
      <c r="J12" s="1"/>
      <c r="K12" s="1"/>
    </row>
    <row r="13" spans="1:11" ht="18" customHeight="1" x14ac:dyDescent="0.25">
      <c r="A13" s="3" t="s">
        <v>2</v>
      </c>
      <c r="B13" s="6">
        <v>30</v>
      </c>
      <c r="C13" s="5">
        <v>33</v>
      </c>
      <c r="D13" s="5">
        <v>22</v>
      </c>
      <c r="E13" s="5">
        <v>27</v>
      </c>
      <c r="F13" s="5">
        <v>25</v>
      </c>
      <c r="G13" s="14">
        <f>(Tabla21239[[#This Row],[Columna4]]-Tabla21239[[#This Row],[Columna2]])/Tabla21239[[#This Row],[Columna2]]*100</f>
        <v>-7.4074074074074066</v>
      </c>
      <c r="H13" s="1"/>
      <c r="I13" s="1"/>
      <c r="J13" s="1"/>
      <c r="K13" s="1"/>
    </row>
    <row r="14" spans="1:11" ht="18" customHeight="1" x14ac:dyDescent="0.25">
      <c r="A14" s="15" t="s">
        <v>1</v>
      </c>
      <c r="B14" s="16">
        <f t="shared" ref="B14:E14" si="1">B8+B12+B13</f>
        <v>543</v>
      </c>
      <c r="C14" s="16">
        <f t="shared" si="1"/>
        <v>600</v>
      </c>
      <c r="D14" s="16">
        <f t="shared" si="1"/>
        <v>620</v>
      </c>
      <c r="E14" s="16">
        <f t="shared" si="1"/>
        <v>679</v>
      </c>
      <c r="F14" s="16">
        <f>F8+F12+F13</f>
        <v>746</v>
      </c>
      <c r="G14" s="17">
        <f>(Tabla21239[[#This Row],[Columna4]]-Tabla21239[[#This Row],[Columna2]])/Tabla21239[[#This Row],[Columna2]]*100</f>
        <v>9.8674521354933731</v>
      </c>
      <c r="H14" s="1"/>
      <c r="I14" s="1"/>
      <c r="J14" s="1"/>
      <c r="K14" s="1"/>
    </row>
    <row r="15" spans="1:11" ht="23.25" customHeight="1" x14ac:dyDescent="0.25">
      <c r="A15" s="1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2">
    <mergeCell ref="A6:A7"/>
    <mergeCell ref="G6:G7"/>
  </mergeCells>
  <pageMargins left="0.70866141732283472" right="0.5" top="0.74803149606299213" bottom="0.74803149606299213" header="0.31496062992125984" footer="0.31496062992125984"/>
  <pageSetup paperSize="9" scale="7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1.7.2-5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2023-05-09T10:58:05Z</dcterms:modified>
</cp:coreProperties>
</file>