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2\2_CUADROS Y GRÁFICOS\Gráficos\1.8 Sector Público\1.8.2\1.8.2.2 Ayuntamientos\"/>
    </mc:Choice>
  </mc:AlternateContent>
  <xr:revisionPtr revIDLastSave="0" documentId="13_ncr:1_{41400337-DD2D-43A1-9C31-11BE6E39813B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Gráfico 1.8.2-11" sheetId="16" r:id="rId1"/>
    <sheet name="Hoja1" sheetId="17" r:id="rId2"/>
  </sheets>
  <definedNames>
    <definedName name="_xlnm.Print_Area" localSheetId="0">'Gráfico 1.8.2-11'!$A$1:$H$25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6" i="17" l="1"/>
  <c r="D65" i="17"/>
  <c r="E65" i="17"/>
  <c r="F65" i="17"/>
  <c r="G65" i="17"/>
  <c r="H65" i="17"/>
  <c r="I65" i="17"/>
  <c r="D66" i="17"/>
  <c r="E66" i="17"/>
  <c r="F66" i="17"/>
  <c r="G66" i="17"/>
  <c r="H66" i="17"/>
  <c r="I66" i="17"/>
  <c r="D67" i="17"/>
  <c r="E67" i="17"/>
  <c r="F67" i="17"/>
  <c r="G67" i="17"/>
  <c r="H67" i="17"/>
  <c r="I67" i="17"/>
  <c r="D68" i="17"/>
  <c r="E68" i="17"/>
  <c r="F68" i="17"/>
  <c r="G68" i="17"/>
  <c r="H68" i="17"/>
  <c r="I68" i="17"/>
  <c r="D69" i="17"/>
  <c r="E69" i="17"/>
  <c r="F69" i="17"/>
  <c r="G69" i="17"/>
  <c r="H69" i="17"/>
  <c r="I69" i="17"/>
  <c r="D70" i="17"/>
  <c r="E70" i="17"/>
  <c r="F70" i="17"/>
  <c r="G70" i="17"/>
  <c r="H70" i="17"/>
  <c r="I70" i="17"/>
  <c r="D71" i="17"/>
  <c r="E71" i="17"/>
  <c r="F71" i="17"/>
  <c r="G71" i="17"/>
  <c r="H71" i="17"/>
  <c r="I71" i="17"/>
  <c r="D72" i="17"/>
  <c r="E72" i="17"/>
  <c r="F72" i="17"/>
  <c r="G72" i="17"/>
  <c r="H72" i="17"/>
  <c r="I72" i="17"/>
  <c r="D73" i="17"/>
  <c r="E73" i="17"/>
  <c r="F73" i="17"/>
  <c r="G73" i="17"/>
  <c r="H73" i="17"/>
  <c r="I73" i="17"/>
  <c r="D74" i="17"/>
  <c r="E74" i="17"/>
  <c r="F74" i="17"/>
  <c r="G74" i="17"/>
  <c r="H74" i="17"/>
  <c r="I74" i="17"/>
  <c r="C66" i="17"/>
  <c r="C67" i="17"/>
  <c r="C68" i="17"/>
  <c r="C69" i="17"/>
  <c r="C70" i="17"/>
  <c r="C71" i="17"/>
  <c r="C72" i="17"/>
  <c r="C73" i="17"/>
  <c r="C74" i="17"/>
  <c r="C65" i="17"/>
  <c r="M38" i="17"/>
  <c r="N38" i="17"/>
  <c r="O38" i="17"/>
  <c r="P38" i="17"/>
  <c r="Q38" i="17"/>
  <c r="M39" i="17"/>
  <c r="N39" i="17"/>
  <c r="O39" i="17"/>
  <c r="P39" i="17"/>
  <c r="Q39" i="17"/>
  <c r="M40" i="17"/>
  <c r="N40" i="17"/>
  <c r="O40" i="17"/>
  <c r="P40" i="17"/>
  <c r="Q40" i="17"/>
  <c r="M41" i="17"/>
  <c r="N41" i="17"/>
  <c r="O41" i="17"/>
  <c r="P41" i="17"/>
  <c r="Q41" i="17"/>
  <c r="M42" i="17"/>
  <c r="N42" i="17"/>
  <c r="O42" i="17"/>
  <c r="P42" i="17"/>
  <c r="Q42" i="17"/>
  <c r="M43" i="17"/>
  <c r="N43" i="17"/>
  <c r="O43" i="17"/>
  <c r="P43" i="17"/>
  <c r="Q43" i="17"/>
  <c r="M44" i="17"/>
  <c r="N44" i="17"/>
  <c r="O44" i="17"/>
  <c r="P44" i="17"/>
  <c r="Q44" i="17"/>
  <c r="M45" i="17"/>
  <c r="N45" i="17"/>
  <c r="O45" i="17"/>
  <c r="P45" i="17"/>
  <c r="Q45" i="17"/>
  <c r="M46" i="17"/>
  <c r="N46" i="17"/>
  <c r="O46" i="17"/>
  <c r="P46" i="17"/>
  <c r="Q46" i="17"/>
  <c r="M47" i="17"/>
  <c r="N47" i="17"/>
  <c r="O47" i="17"/>
  <c r="P47" i="17"/>
  <c r="Q47" i="17"/>
  <c r="M48" i="17"/>
  <c r="N48" i="17"/>
  <c r="O48" i="17"/>
  <c r="P48" i="17"/>
  <c r="Q48" i="17"/>
  <c r="H29" i="17"/>
  <c r="G29" i="17"/>
  <c r="E29" i="17"/>
  <c r="C29" i="17"/>
  <c r="G28" i="17"/>
  <c r="C28" i="17"/>
  <c r="F27" i="17"/>
  <c r="E27" i="17"/>
  <c r="B27" i="17"/>
  <c r="C26" i="17"/>
  <c r="D26" i="17"/>
  <c r="H25" i="17"/>
  <c r="G25" i="17"/>
  <c r="E25" i="17"/>
  <c r="C25" i="17"/>
  <c r="G24" i="17"/>
  <c r="C24" i="17"/>
  <c r="F23" i="17"/>
  <c r="E23" i="17"/>
  <c r="B23" i="17"/>
  <c r="H22" i="17"/>
  <c r="E22" i="17"/>
  <c r="D22" i="17"/>
  <c r="B21" i="17"/>
  <c r="G21" i="17"/>
  <c r="E21" i="17"/>
  <c r="C21" i="17"/>
  <c r="L38" i="17"/>
  <c r="L39" i="17"/>
  <c r="L40" i="17"/>
  <c r="L41" i="17"/>
  <c r="L42" i="17"/>
  <c r="L43" i="17"/>
  <c r="L44" i="17"/>
  <c r="L45" i="17"/>
  <c r="L46" i="17"/>
  <c r="L47" i="17"/>
  <c r="L48" i="17"/>
  <c r="K39" i="17"/>
  <c r="K40" i="17"/>
  <c r="K41" i="17"/>
  <c r="K42" i="17"/>
  <c r="K43" i="17"/>
  <c r="K44" i="17"/>
  <c r="K45" i="17"/>
  <c r="K46" i="17"/>
  <c r="K47" i="17"/>
  <c r="K48" i="17"/>
  <c r="K38" i="17"/>
  <c r="H23" i="17"/>
  <c r="H24" i="17"/>
  <c r="H27" i="17"/>
  <c r="H28" i="17"/>
  <c r="C23" i="17"/>
  <c r="D23" i="17"/>
  <c r="G23" i="17"/>
  <c r="B24" i="17"/>
  <c r="D24" i="17"/>
  <c r="E24" i="17"/>
  <c r="F24" i="17"/>
  <c r="D25" i="17"/>
  <c r="B26" i="17"/>
  <c r="F26" i="17"/>
  <c r="C27" i="17"/>
  <c r="D27" i="17"/>
  <c r="G27" i="17"/>
  <c r="B28" i="17"/>
  <c r="D28" i="17"/>
  <c r="E28" i="17"/>
  <c r="F28" i="17"/>
  <c r="D29" i="17"/>
  <c r="C22" i="17"/>
  <c r="G22" i="17"/>
  <c r="D21" i="17"/>
  <c r="H21" i="17"/>
  <c r="F22" i="17" l="1"/>
  <c r="E26" i="17"/>
  <c r="F21" i="17"/>
  <c r="B22" i="17"/>
  <c r="F29" i="17"/>
  <c r="B29" i="17"/>
  <c r="F25" i="17"/>
  <c r="B25" i="17"/>
  <c r="H26" i="17"/>
  <c r="G26" i="17"/>
</calcChain>
</file>

<file path=xl/sharedStrings.xml><?xml version="1.0" encoding="utf-8"?>
<sst xmlns="http://schemas.openxmlformats.org/spreadsheetml/2006/main" count="97" uniqueCount="33">
  <si>
    <t xml:space="preserve"> (porcentaje)</t>
  </si>
  <si>
    <t>Gráfico 1.8.2-11</t>
  </si>
  <si>
    <t>Deuda Pública</t>
  </si>
  <si>
    <t>Servicios públicos básicos</t>
  </si>
  <si>
    <t>Actuaciones de protección y promoción social</t>
  </si>
  <si>
    <t>Producción de bienes públicos de carácter preferente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</si>
  <si>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</si>
  <si>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</si>
  <si>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</si>
  <si>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</si>
  <si>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</si>
  <si>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</si>
  <si>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</si>
  <si>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</si>
  <si>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</si>
  <si>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Total Ayuntamientos</t>
  </si>
  <si>
    <t>% s/gasto total</t>
  </si>
  <si>
    <t>Total Gastos</t>
  </si>
  <si>
    <t>Actuaciones de carácter económico</t>
  </si>
  <si>
    <t>Actuaciones de carácter general</t>
  </si>
  <si>
    <t>Nota:</t>
  </si>
  <si>
    <t>Fuente:</t>
  </si>
  <si>
    <t>Elaboración propia a partir de datos del Ministerio de Hacienda y Función Pública.</t>
  </si>
  <si>
    <t xml:space="preserve">Cada gradación en el eje corresponde con un salto del 10%. </t>
  </si>
  <si>
    <t>En cuanto a la descripción de las cuatro políticas de gasto básicas, nos remitimos a la nota del cuadro 1.8.2-13.</t>
  </si>
  <si>
    <t>CES. Informe de Situación Económica y Social de Castilla y León en 2022</t>
  </si>
  <si>
    <t>Clasificación funcional del gasto de los Ayuntamientos, agrupados en provincias, 2022</t>
  </si>
  <si>
    <t>Denominación</t>
  </si>
  <si>
    <t>TOTAL</t>
  </si>
  <si>
    <t>Avila</t>
  </si>
  <si>
    <t>Actuaciones de protección  y promoción social</t>
  </si>
  <si>
    <t>Total</t>
  </si>
  <si>
    <t>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</si>
</sst>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9"/>
      <color theme="1"/>
      <name val="Calibri"/>
      <family val="2"/>
      <scheme val="minor"/>
    </font>
    <font>
      <sz val="8"/>
      <name val="Univers"/>
      <family val="2"/>
    </font>
    <font>
      <sz val="9"/>
      <name val="Univers"/>
      <family val="2"/>
    </font>
    <font>
      <b/>
      <sz val="8"/>
      <name val="Arial"/>
      <family val="2"/>
    </font>
    <font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8CCE4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DCE6F1"/>
        <bgColor rgb="FFFFFFFF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double">
        <color indexed="9"/>
      </left>
      <right style="double">
        <color indexed="9"/>
      </right>
      <top style="thin">
        <color indexed="22"/>
      </top>
      <bottom style="thin">
        <color indexed="22"/>
      </bottom>
      <diagonal/>
    </border>
    <border>
      <left style="double">
        <color indexed="9"/>
      </left>
      <right style="double">
        <color indexed="9"/>
      </right>
      <top style="double">
        <color indexed="9"/>
      </top>
      <bottom style="double">
        <color indexed="9"/>
      </bottom>
      <diagonal/>
    </border>
  </borders>
  <cellStyleXfs count="7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9" fillId="0" borderId="0"/>
    <xf numFmtId="0" fontId="10" fillId="0" borderId="0"/>
    <xf numFmtId="0" fontId="12" fillId="0" borderId="0"/>
  </cellStyleXfs>
  <cellXfs count="34">
    <xf numFmtId="0" fontId="0" fillId="0" borderId="0" xfId="0"/>
    <xf numFmtId="0" fontId="2" fillId="0" borderId="0" xfId="0" applyFont="1"/>
    <xf numFmtId="0" fontId="2" fillId="5" borderId="0" xfId="0" applyFont="1" applyFill="1" applyAlignment="1">
      <alignment vertical="center"/>
    </xf>
    <xf numFmtId="4" fontId="2" fillId="5" borderId="0" xfId="0" applyNumberFormat="1" applyFont="1" applyFill="1" applyAlignment="1">
      <alignment horizontal="right" vertical="center" indent="1"/>
    </xf>
    <xf numFmtId="0" fontId="2" fillId="6" borderId="0" xfId="0" applyFont="1" applyFill="1" applyAlignment="1">
      <alignment vertical="center"/>
    </xf>
    <xf numFmtId="4" fontId="2" fillId="6" borderId="0" xfId="0" applyNumberFormat="1" applyFont="1" applyFill="1" applyAlignment="1">
      <alignment horizontal="right" vertical="center" indent="1"/>
    </xf>
    <xf numFmtId="0" fontId="4" fillId="3" borderId="0" xfId="2" applyFont="1" applyAlignment="1">
      <alignment vertical="center"/>
    </xf>
    <xf numFmtId="4" fontId="4" fillId="3" borderId="0" xfId="2" applyNumberFormat="1" applyFont="1" applyAlignment="1">
      <alignment horizontal="right" vertical="center" indent="1"/>
    </xf>
    <xf numFmtId="0" fontId="4" fillId="4" borderId="0" xfId="3" applyFont="1" applyAlignment="1">
      <alignment vertical="center"/>
    </xf>
    <xf numFmtId="164" fontId="4" fillId="4" borderId="0" xfId="3" applyNumberFormat="1" applyFont="1" applyAlignment="1">
      <alignment horizontal="right" vertical="center" indent="1"/>
    </xf>
    <xf numFmtId="0" fontId="3" fillId="2" borderId="0" xfId="1" applyFont="1" applyBorder="1" applyAlignment="1">
      <alignment horizontal="center" vertical="center" wrapText="1"/>
    </xf>
    <xf numFmtId="4" fontId="5" fillId="8" borderId="0" xfId="0" applyNumberFormat="1" applyFont="1" applyFill="1" applyAlignment="1">
      <alignment horizontal="right" vertical="center" indent="1"/>
    </xf>
    <xf numFmtId="4" fontId="5" fillId="9" borderId="0" xfId="0" applyNumberFormat="1" applyFont="1" applyFill="1" applyAlignment="1">
      <alignment horizontal="right" vertical="center" indent="1"/>
    </xf>
    <xf numFmtId="4" fontId="6" fillId="7" borderId="0" xfId="2" applyNumberFormat="1" applyFont="1" applyFill="1" applyBorder="1" applyAlignment="1">
      <alignment horizontal="right" vertical="center" indent="1"/>
    </xf>
    <xf numFmtId="164" fontId="6" fillId="10" borderId="0" xfId="3" applyNumberFormat="1" applyFont="1" applyFill="1" applyBorder="1" applyAlignment="1">
      <alignment horizontal="right" vertical="center" indent="1"/>
    </xf>
    <xf numFmtId="4" fontId="7" fillId="9" borderId="0" xfId="0" applyNumberFormat="1" applyFont="1" applyFill="1" applyAlignment="1">
      <alignment horizontal="right" vertical="center" indent="1"/>
    </xf>
    <xf numFmtId="0" fontId="3" fillId="2" borderId="0" xfId="1" applyFont="1" applyBorder="1" applyAlignment="1">
      <alignment vertical="center"/>
    </xf>
    <xf numFmtId="0" fontId="3" fillId="2" borderId="0" xfId="1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1" fillId="2" borderId="0" xfId="1"/>
    <xf numFmtId="0" fontId="3" fillId="2" borderId="0" xfId="1" applyFont="1"/>
    <xf numFmtId="3" fontId="11" fillId="11" borderId="0" xfId="5" applyNumberFormat="1" applyFont="1" applyFill="1" applyAlignment="1">
      <alignment horizontal="center"/>
    </xf>
    <xf numFmtId="0" fontId="11" fillId="12" borderId="2" xfId="5" applyFont="1" applyFill="1" applyBorder="1" applyAlignment="1">
      <alignment horizontal="left" vertical="center"/>
    </xf>
    <xf numFmtId="3" fontId="11" fillId="12" borderId="3" xfId="4" applyNumberFormat="1" applyFont="1" applyFill="1" applyBorder="1" applyAlignment="1">
      <alignment horizontal="right" vertical="center"/>
    </xf>
    <xf numFmtId="3" fontId="11" fillId="11" borderId="0" xfId="5" applyNumberFormat="1" applyFont="1" applyFill="1" applyAlignment="1">
      <alignment horizontal="center" vertical="center" wrapText="1"/>
    </xf>
    <xf numFmtId="3" fontId="11" fillId="12" borderId="3" xfId="4" applyNumberFormat="1" applyFont="1" applyFill="1" applyBorder="1" applyAlignment="1">
      <alignment horizontal="left" vertical="center"/>
    </xf>
    <xf numFmtId="3" fontId="11" fillId="12" borderId="4" xfId="4" applyNumberFormat="1" applyFont="1" applyFill="1" applyBorder="1" applyAlignment="1">
      <alignment horizontal="right" vertical="center"/>
    </xf>
    <xf numFmtId="3" fontId="11" fillId="0" borderId="3" xfId="4" applyNumberFormat="1" applyFont="1" applyBorder="1" applyAlignment="1">
      <alignment horizontal="left" vertical="center"/>
    </xf>
    <xf numFmtId="3" fontId="11" fillId="0" borderId="3" xfId="4" applyNumberFormat="1" applyFont="1" applyBorder="1" applyAlignment="1">
      <alignment horizontal="right" vertical="center"/>
    </xf>
    <xf numFmtId="3" fontId="11" fillId="0" borderId="4" xfId="4" applyNumberFormat="1" applyFont="1" applyBorder="1" applyAlignment="1">
      <alignment horizontal="right" vertical="center"/>
    </xf>
    <xf numFmtId="2" fontId="0" fillId="0" borderId="0" xfId="0" applyNumberFormat="1"/>
    <xf numFmtId="0" fontId="4" fillId="3" borderId="0" xfId="2" applyFont="1" applyBorder="1" applyAlignment="1">
      <alignment horizontal="center" vertical="center" wrapText="1"/>
    </xf>
    <xf numFmtId="0" fontId="4" fillId="3" borderId="1" xfId="2" applyFont="1" applyBorder="1" applyAlignment="1">
      <alignment horizontal="center" vertical="center" wrapText="1"/>
    </xf>
    <xf numFmtId="2" fontId="0" fillId="13" borderId="0" xfId="0" applyNumberFormat="1" applyFill="1"/>
  </cellXfs>
  <cellStyles count="7">
    <cellStyle name="20% - Énfasis1" xfId="3" builtinId="30"/>
    <cellStyle name="40% - Énfasis1" xfId="2" builtinId="31"/>
    <cellStyle name="Énfasis1" xfId="1" builtinId="29"/>
    <cellStyle name="Normal" xfId="0" builtinId="0"/>
    <cellStyle name="Normal 2" xfId="6" xr:uid="{6E801456-1003-4D6A-B3E5-90AFBBDD5173}"/>
    <cellStyle name="Normal_83 2" xfId="4" xr:uid="{09A01E81-388E-4215-A137-10B59F5FEF4D}"/>
    <cellStyle name="Normal_CENSOResumen(INTERNET)" xfId="5" xr:uid="{D5FCF1D2-77FC-48F2-85DB-5D5A66380C65}"/>
  </cellStyles>
  <dxfs count="25"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vertical="center" textRotation="0" wrapTex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vertical="center" textRotation="0" wrapTex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vertical="center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center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vertical="center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center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top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top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top" textRotation="0" wrapText="0" relative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right" vertical="top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vertical="center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justify" vertical="top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border diagonalUp="0" diagonalDown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vertical="center" textRotation="0" wrapTex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vertical="center" textRotation="0" wrapText="0" justifyLastLine="0" shrinkToFit="0" readingOrder="0"/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border>
        <top style="double">
          <color rgb="FF000000"/>
        </top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bottom style="medium">
          <color rgb="FF000000"/>
        </bottom>
      </border>
    </dxf>
    <dxf>
      <font>
        <color rgb="FF000000"/>
      </font>
      <border>
        <top style="medium">
          <color rgb="FF000000"/>
        </top>
        <bottom style="medium">
          <color rgb="FF000000"/>
        </bottom>
      </border>
    </dxf>
  </dxfs>
  <tableStyles count="2" defaultTableStyle="TableStyleMedium9" defaultPivotStyle="PivotStyleLight16">
    <tableStyle name="Invisible" pivot="0" table="0" count="0" xr9:uid="{43788BB5-0AD7-4B99-BE7A-A7DEE5DA09F8}"/>
    <tableStyle name="TableStyleMedium16 2" pivot="0" count="7" xr9:uid="{515137E3-CFCE-43D1-A238-5B30BB0A9912}">
      <tableStyleElement type="wholeTable" dxfId="24"/>
      <tableStyleElement type="headerRow" dxfId="23"/>
      <tableStyleElement type="totalRow" dxfId="22"/>
      <tableStyleElement type="firstColumn" dxfId="21"/>
      <tableStyleElement type="lastColumn" dxfId="20"/>
      <tableStyleElement type="firstRowStripe" dxfId="19"/>
      <tableStyleElement type="firstColumnStripe" dxfId="1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735542177399502"/>
          <c:y val="6.302987046037585E-2"/>
          <c:w val="0.38198460486556829"/>
          <c:h val="0.64476816866823328"/>
        </c:manualLayout>
      </c:layout>
      <c:radarChart>
        <c:radarStyle val="marker"/>
        <c:varyColors val="0"/>
        <c:ser>
          <c:idx val="0"/>
          <c:order val="0"/>
          <c:tx>
            <c:strRef>
              <c:f>Hoja1!$B$20:$B$20</c:f>
              <c:strCache>
                <c:ptCount val="1"/>
                <c:pt idx="0">
                  <c:v>Deuda Pública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Hoja1!$A$21:$A$29</c:f>
              <c:strCache>
                <c:ptCount val="9"/>
                <c:pt idx="0">
                  <c:v>Ávila</c:v>
                </c:pt>
                <c:pt idx="1">
                  <c:v>Burgos</c:v>
                </c:pt>
                <c:pt idx="2">
                  <c:v>León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</c:strCache>
            </c:strRef>
          </c:cat>
          <c:val>
            <c:numRef>
              <c:f>Hoja1!$B$21:$B$29</c:f>
              <c:numCache>
                <c:formatCode>#,##0.00</c:formatCode>
                <c:ptCount val="9"/>
                <c:pt idx="0">
                  <c:v>4.0124038076637758</c:v>
                </c:pt>
                <c:pt idx="1">
                  <c:v>2.0856787138191462</c:v>
                </c:pt>
                <c:pt idx="2">
                  <c:v>5.8980249156684827</c:v>
                </c:pt>
                <c:pt idx="3">
                  <c:v>2.1962627223662401</c:v>
                </c:pt>
                <c:pt idx="4">
                  <c:v>2.4784888957907039</c:v>
                </c:pt>
                <c:pt idx="5">
                  <c:v>3.9252093660014067</c:v>
                </c:pt>
                <c:pt idx="6">
                  <c:v>3.3495362063555159</c:v>
                </c:pt>
                <c:pt idx="7">
                  <c:v>3.146931691249506</c:v>
                </c:pt>
                <c:pt idx="8">
                  <c:v>1.8132886820802081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DE-4BBB-AF61-D274882DF0AF}"/>
            </c:ext>
          </c:extLst>
        </c:ser>
        <c:ser>
          <c:idx val="1"/>
          <c:order val="1"/>
          <c:tx>
            <c:strRef>
              <c:f>Hoja1!$C$20:$C$20</c:f>
              <c:strCache>
                <c:ptCount val="1"/>
                <c:pt idx="0">
                  <c:v>Servicios públicos básicos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Hoja1!$A$21:$A$29</c:f>
              <c:strCache>
                <c:ptCount val="9"/>
                <c:pt idx="0">
                  <c:v>Ávila</c:v>
                </c:pt>
                <c:pt idx="1">
                  <c:v>Burgos</c:v>
                </c:pt>
                <c:pt idx="2">
                  <c:v>León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</c:strCache>
            </c:strRef>
          </c:cat>
          <c:val>
            <c:numRef>
              <c:f>Hoja1!$C$21:$C$29</c:f>
              <c:numCache>
                <c:formatCode>#,##0.00</c:formatCode>
                <c:ptCount val="9"/>
                <c:pt idx="0">
                  <c:v>34.665177777543335</c:v>
                </c:pt>
                <c:pt idx="1">
                  <c:v>36.945250363027064</c:v>
                </c:pt>
                <c:pt idx="2">
                  <c:v>34.883059584381201</c:v>
                </c:pt>
                <c:pt idx="3">
                  <c:v>45.857497949756571</c:v>
                </c:pt>
                <c:pt idx="4">
                  <c:v>36.541791251772331</c:v>
                </c:pt>
                <c:pt idx="5">
                  <c:v>39.126094277109374</c:v>
                </c:pt>
                <c:pt idx="6">
                  <c:v>39.980277161189385</c:v>
                </c:pt>
                <c:pt idx="7">
                  <c:v>36.220344924654519</c:v>
                </c:pt>
                <c:pt idx="8">
                  <c:v>39.495823023028215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DE-4BBB-AF61-D274882DF0AF}"/>
            </c:ext>
          </c:extLst>
        </c:ser>
        <c:ser>
          <c:idx val="2"/>
          <c:order val="2"/>
          <c:tx>
            <c:strRef>
              <c:f>Hoja1!$D$20:$D$20</c:f>
              <c:strCache>
                <c:ptCount val="1"/>
                <c:pt idx="0">
                  <c:v>Actuaciones de protección y promoción social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Hoja1!$A$21:$A$29</c:f>
              <c:strCache>
                <c:ptCount val="9"/>
                <c:pt idx="0">
                  <c:v>Ávila</c:v>
                </c:pt>
                <c:pt idx="1">
                  <c:v>Burgos</c:v>
                </c:pt>
                <c:pt idx="2">
                  <c:v>León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</c:strCache>
            </c:strRef>
          </c:cat>
          <c:val>
            <c:numRef>
              <c:f>Hoja1!$D$21:$D$29</c:f>
              <c:numCache>
                <c:formatCode>#,##0.00</c:formatCode>
                <c:ptCount val="9"/>
                <c:pt idx="0">
                  <c:v>8.068816717227854</c:v>
                </c:pt>
                <c:pt idx="1">
                  <c:v>8.2436380489128815</c:v>
                </c:pt>
                <c:pt idx="2">
                  <c:v>8.6587285315757558</c:v>
                </c:pt>
                <c:pt idx="3">
                  <c:v>6.3213108677124934</c:v>
                </c:pt>
                <c:pt idx="4">
                  <c:v>12.81692167250009</c:v>
                </c:pt>
                <c:pt idx="5">
                  <c:v>5.3874972557125185</c:v>
                </c:pt>
                <c:pt idx="6">
                  <c:v>7.6311688965174005</c:v>
                </c:pt>
                <c:pt idx="7">
                  <c:v>9.6409504509586821</c:v>
                </c:pt>
                <c:pt idx="8">
                  <c:v>8.3766008004919001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DE-4BBB-AF61-D274882DF0AF}"/>
            </c:ext>
          </c:extLst>
        </c:ser>
        <c:ser>
          <c:idx val="3"/>
          <c:order val="3"/>
          <c:tx>
            <c:strRef>
              <c:f>Hoja1!$E$20:$E$20</c:f>
              <c:strCache>
                <c:ptCount val="1"/>
                <c:pt idx="0">
                  <c:v>Producción de bienes públicos de carácter preferente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Hoja1!$A$21:$A$29</c:f>
              <c:strCache>
                <c:ptCount val="9"/>
                <c:pt idx="0">
                  <c:v>Ávila</c:v>
                </c:pt>
                <c:pt idx="1">
                  <c:v>Burgos</c:v>
                </c:pt>
                <c:pt idx="2">
                  <c:v>León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</c:strCache>
            </c:strRef>
          </c:cat>
          <c:val>
            <c:numRef>
              <c:f>Hoja1!$E$21:$E$29</c:f>
              <c:numCache>
                <c:formatCode>#,##0.00</c:formatCode>
                <c:ptCount val="9"/>
                <c:pt idx="0">
                  <c:v>16.301923028014407</c:v>
                </c:pt>
                <c:pt idx="1">
                  <c:v>20.80129083588777</c:v>
                </c:pt>
                <c:pt idx="2">
                  <c:v>16.350721157367076</c:v>
                </c:pt>
                <c:pt idx="3">
                  <c:v>14.074315778916638</c:v>
                </c:pt>
                <c:pt idx="4">
                  <c:v>16.49682777277209</c:v>
                </c:pt>
                <c:pt idx="5">
                  <c:v>17.054886985000973</c:v>
                </c:pt>
                <c:pt idx="6">
                  <c:v>18.558428645571205</c:v>
                </c:pt>
                <c:pt idx="7">
                  <c:v>18.75564792584024</c:v>
                </c:pt>
                <c:pt idx="8">
                  <c:v>17.612095178708707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DE-4BBB-AF61-D274882DF0AF}"/>
            </c:ext>
          </c:extLst>
        </c:ser>
        <c:ser>
          <c:idx val="4"/>
          <c:order val="4"/>
          <c:tx>
            <c:strRef>
              <c:f>Hoja1!$F$20:$F$20</c:f>
              <c:strCache>
                <c:ptCount val="1"/>
                <c:pt idx="0">
                  <c:v>Actuaciones de carácter económico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Hoja1!$A$21:$A$29</c:f>
              <c:strCache>
                <c:ptCount val="9"/>
                <c:pt idx="0">
                  <c:v>Ávila</c:v>
                </c:pt>
                <c:pt idx="1">
                  <c:v>Burgos</c:v>
                </c:pt>
                <c:pt idx="2">
                  <c:v>León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</c:strCache>
            </c:strRef>
          </c:cat>
          <c:val>
            <c:numRef>
              <c:f>Hoja1!$F$21:$F$29</c:f>
              <c:numCache>
                <c:formatCode>#,##0.00</c:formatCode>
                <c:ptCount val="9"/>
                <c:pt idx="0">
                  <c:v>11.449903262149258</c:v>
                </c:pt>
                <c:pt idx="1">
                  <c:v>9.0313867252475344</c:v>
                </c:pt>
                <c:pt idx="2">
                  <c:v>7.8858820653397013</c:v>
                </c:pt>
                <c:pt idx="3">
                  <c:v>6.3085236109400515</c:v>
                </c:pt>
                <c:pt idx="4">
                  <c:v>8.3617132623556838</c:v>
                </c:pt>
                <c:pt idx="5">
                  <c:v>5.4805460113770916</c:v>
                </c:pt>
                <c:pt idx="6">
                  <c:v>6.7359989362500112</c:v>
                </c:pt>
                <c:pt idx="7">
                  <c:v>9.1266806376297698</c:v>
                </c:pt>
                <c:pt idx="8">
                  <c:v>6.3278008315053862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DE-4BBB-AF61-D274882DF0AF}"/>
            </c:ext>
          </c:extLst>
        </c:ser>
        <c:ser>
          <c:idx val="5"/>
          <c:order val="5"/>
          <c:tx>
            <c:strRef>
              <c:f>Hoja1!$G$20:$G$20</c:f>
              <c:strCache>
                <c:ptCount val="1"/>
                <c:pt idx="0">
                  <c:v>Actuaciones de carácter general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Hoja1!$A$21:$A$29</c:f>
              <c:strCache>
                <c:ptCount val="9"/>
                <c:pt idx="0">
                  <c:v>Ávila</c:v>
                </c:pt>
                <c:pt idx="1">
                  <c:v>Burgos</c:v>
                </c:pt>
                <c:pt idx="2">
                  <c:v>León</c:v>
                </c:pt>
                <c:pt idx="3">
                  <c:v>Palencia</c:v>
                </c:pt>
                <c:pt idx="4">
                  <c:v>Salamanca</c:v>
                </c:pt>
                <c:pt idx="5">
                  <c:v>Segovia</c:v>
                </c:pt>
                <c:pt idx="6">
                  <c:v>Soria</c:v>
                </c:pt>
                <c:pt idx="7">
                  <c:v>Valladolid</c:v>
                </c:pt>
                <c:pt idx="8">
                  <c:v>Zamora</c:v>
                </c:pt>
              </c:strCache>
            </c:strRef>
          </c:cat>
          <c:val>
            <c:numRef>
              <c:f>Hoja1!$G$21:$G$29</c:f>
              <c:numCache>
                <c:formatCode>#,##0.00</c:formatCode>
                <c:ptCount val="9"/>
                <c:pt idx="0">
                  <c:v>25.501775407401375</c:v>
                </c:pt>
                <c:pt idx="1">
                  <c:v>22.892755313105596</c:v>
                </c:pt>
                <c:pt idx="2">
                  <c:v>26.323583745667793</c:v>
                </c:pt>
                <c:pt idx="3">
                  <c:v>25.242089070308005</c:v>
                </c:pt>
                <c:pt idx="4">
                  <c:v>23.304257144809103</c:v>
                </c:pt>
                <c:pt idx="5">
                  <c:v>29.025766104798645</c:v>
                </c:pt>
                <c:pt idx="6">
                  <c:v>23.744590154116487</c:v>
                </c:pt>
                <c:pt idx="7">
                  <c:v>23.109444369667269</c:v>
                </c:pt>
                <c:pt idx="8">
                  <c:v>26.374391484185587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CDE-4BBB-AF61-D274882DF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2985984"/>
        <c:axId val="822998776"/>
      </c:radarChart>
      <c:catAx>
        <c:axId val="822985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22998776"/>
        <c:crosses val="autoZero"/>
        <c:auto val="1"/>
        <c:lblAlgn val="ctr"/>
        <c:lblOffset val="100"/>
        <c:noMultiLvlLbl val="0"/>
      </c:catAx>
      <c:valAx>
        <c:axId val="822998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22985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458419628876861"/>
          <c:y val="0.75447636171194055"/>
          <c:w val="0.76761869358604851"/>
          <c:h val="0.226329785157307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5</xdr:row>
      <xdr:rowOff>95250</xdr:rowOff>
    </xdr:from>
    <xdr:to>
      <xdr:col>8</xdr:col>
      <xdr:colOff>715329</xdr:colOff>
      <xdr:row>25</xdr:row>
      <xdr:rowOff>161925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6FC0FDF3-8FAD-BEE1-70FF-C6895109B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1047750"/>
          <a:ext cx="6516054" cy="3867150"/>
        </a:xfrm>
        <a:prstGeom prst="rect">
          <a:avLst/>
        </a:prstGeom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472440</xdr:colOff>
      <xdr:row>10</xdr:row>
      <xdr:rowOff>1904</xdr:rowOff>
    </xdr:from>
    <xdr:to>
      <xdr:col>17</xdr:col>
      <xdr:colOff>723900</xdr:colOff>
      <xdr:row>28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459515F-0BCE-4659-9929-3C429A8A1A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2A92112-0FB1-4C45-BF3E-37053A8C8476}" name="Tabla162" displayName="Tabla162" ref="A7:H17" headerRowCount="0" totalsRowShown="0" headerRowDxfId="17" dataDxfId="16" tableBorderDxfId="15" headerRowCellStyle="Normal" dataCellStyle="Normal">
  <tableColumns count="8">
    <tableColumn id="1" xr3:uid="{E9B3990F-F0A0-4F31-8094-3BF9ECDF2297}" name="Columna1" headerRowDxfId="14" dataDxfId="13" dataCellStyle="Normal"/>
    <tableColumn id="2" xr3:uid="{DE551000-FDFE-4B88-BC8D-2D5254C94287}" name="Columna2" headerRowDxfId="12" dataDxfId="11" dataCellStyle="20% - Énfasis1"/>
    <tableColumn id="5" xr3:uid="{913E623C-B6BB-462D-9DA1-8484A47F7EEC}" name="Columna5" headerRowDxfId="10"/>
    <tableColumn id="8" xr3:uid="{59A23F42-7F5A-4C1F-ADFE-4E7639FCA2E3}" name="Columna8" headerRowDxfId="9" dataDxfId="8" dataCellStyle="20% - Énfasis1"/>
    <tableColumn id="11" xr3:uid="{6A18ABE9-59E3-48EB-8157-9E56A8705879}" name="Columna11" headerRowDxfId="7" dataDxfId="6" dataCellStyle="20% - Énfasis1"/>
    <tableColumn id="3" xr3:uid="{865A36C6-1545-41CB-8568-57579696DD28}" name="Columna3" headerRowDxfId="5" dataDxfId="4" headerRowCellStyle="Normal" dataCellStyle="Normal"/>
    <tableColumn id="4" xr3:uid="{F118BA21-E8B0-4959-A406-27A229865D2D}" name="Columna4" headerRowDxfId="3" dataDxfId="2" headerRowCellStyle="Normal" dataCellStyle="Normal"/>
    <tableColumn id="6" xr3:uid="{F0A9EB42-A092-404F-ABBA-B9CE089C176A}" name="Columna6" headerRowDxfId="1" dataDxfId="0" headerRowCellStyle="Normal" dataCellStyle="Normal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7"/>
  <sheetViews>
    <sheetView tabSelected="1" workbookViewId="0">
      <selection activeCell="M33" sqref="M33"/>
    </sheetView>
  </sheetViews>
  <sheetFormatPr baseColWidth="10" defaultRowHeight="15" x14ac:dyDescent="0.25"/>
  <cols>
    <col min="1" max="1" width="8.140625" customWidth="1"/>
    <col min="5" max="5" width="13.5703125" customWidth="1"/>
    <col min="8" max="8" width="9.42578125" customWidth="1"/>
  </cols>
  <sheetData>
    <row r="1" spans="1:14" x14ac:dyDescent="0.25">
      <c r="A1" s="20" t="s">
        <v>25</v>
      </c>
      <c r="B1" s="19"/>
      <c r="C1" s="19"/>
      <c r="D1" s="19"/>
      <c r="E1" s="19"/>
      <c r="F1" s="19"/>
      <c r="G1" s="19"/>
      <c r="H1" s="19"/>
      <c r="I1" s="19"/>
      <c r="J1" s="1"/>
      <c r="K1" s="1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5">
      <c r="A3" s="6" t="s">
        <v>1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  <c r="N3" s="1"/>
    </row>
    <row r="4" spans="1:14" x14ac:dyDescent="0.25">
      <c r="A4" s="6" t="s">
        <v>26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  <c r="M4" s="1"/>
      <c r="N4" s="1"/>
    </row>
    <row r="5" spans="1:14" x14ac:dyDescent="0.25">
      <c r="A5" s="6" t="s">
        <v>0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  <c r="M5" s="1"/>
      <c r="N5" s="1"/>
    </row>
    <row r="6" spans="1:14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ht="14.2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4.2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t="18.75" customHeight="1" x14ac:dyDescent="0.25">
      <c r="A27" s="18" t="s">
        <v>20</v>
      </c>
      <c r="B27" s="18" t="s">
        <v>23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x14ac:dyDescent="0.25">
      <c r="A28" s="18"/>
      <c r="B28" s="18" t="s">
        <v>24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x14ac:dyDescent="0.25">
      <c r="A29" s="18" t="s">
        <v>21</v>
      </c>
      <c r="B29" s="18" t="s">
        <v>22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D4BB6-2612-4146-893A-88A36F70A428}">
  <dimension ref="A3:Q76"/>
  <sheetViews>
    <sheetView topLeftCell="A45" workbookViewId="0">
      <selection activeCell="G65" sqref="G65"/>
    </sheetView>
  </sheetViews>
  <sheetFormatPr baseColWidth="10" defaultRowHeight="15" x14ac:dyDescent="0.25"/>
  <sheetData>
    <row r="3" spans="1:8" ht="12" customHeight="1" x14ac:dyDescent="0.25"/>
    <row r="4" spans="1:8" ht="44.25" customHeight="1" x14ac:dyDescent="0.25">
      <c r="A4" s="1"/>
      <c r="B4" s="16" t="s">
        <v>2</v>
      </c>
      <c r="C4" s="17" t="s">
        <v>3</v>
      </c>
      <c r="D4" s="17" t="s">
        <v>4</v>
      </c>
      <c r="E4" s="17" t="s">
        <v>5</v>
      </c>
      <c r="F4" s="16" t="s">
        <v>18</v>
      </c>
      <c r="G4" s="16" t="s">
        <v>19</v>
      </c>
      <c r="H4" s="10" t="s">
        <v>17</v>
      </c>
    </row>
    <row r="5" spans="1:8" ht="12" customHeight="1" x14ac:dyDescent="0.25">
      <c r="A5" s="1"/>
      <c r="B5" s="31">
        <v>2022</v>
      </c>
      <c r="C5" s="31">
        <v>2022</v>
      </c>
      <c r="D5" s="31">
        <v>2022</v>
      </c>
      <c r="E5" s="31">
        <v>2022</v>
      </c>
      <c r="F5" s="31">
        <v>2022</v>
      </c>
      <c r="G5" s="31">
        <v>2022</v>
      </c>
      <c r="H5" s="31">
        <v>2022</v>
      </c>
    </row>
    <row r="6" spans="1:8" ht="12" customHeight="1" x14ac:dyDescent="0.25">
      <c r="A6" s="1"/>
      <c r="B6" s="32"/>
      <c r="C6" s="32"/>
      <c r="D6" s="32"/>
      <c r="E6" s="32"/>
      <c r="F6" s="32"/>
      <c r="G6" s="32"/>
      <c r="H6" s="32"/>
    </row>
    <row r="7" spans="1:8" ht="15" customHeight="1" x14ac:dyDescent="0.25">
      <c r="A7" s="2" t="s">
        <v>6</v>
      </c>
      <c r="B7" s="3">
        <v>7.4893606099999994</v>
      </c>
      <c r="C7" s="3">
        <v>64.704359139999994</v>
      </c>
      <c r="D7" s="3">
        <v>15.060866499999999</v>
      </c>
      <c r="E7" s="3">
        <v>30.428388080000001</v>
      </c>
      <c r="F7" s="11">
        <v>21.37184057</v>
      </c>
      <c r="G7" s="11">
        <v>47.600391530000003</v>
      </c>
      <c r="H7" s="11">
        <v>186.65520642999999</v>
      </c>
    </row>
    <row r="8" spans="1:8" ht="15" customHeight="1" x14ac:dyDescent="0.25">
      <c r="A8" s="4" t="s">
        <v>7</v>
      </c>
      <c r="B8" s="5">
        <v>9.5917675299999985</v>
      </c>
      <c r="C8" s="5">
        <v>169.90644362999998</v>
      </c>
      <c r="D8" s="5">
        <v>37.911428659999999</v>
      </c>
      <c r="E8" s="5">
        <v>95.662454960000005</v>
      </c>
      <c r="F8" s="12">
        <v>41.53418327</v>
      </c>
      <c r="G8" s="12">
        <v>105.28083047</v>
      </c>
      <c r="H8" s="12">
        <v>459.88710852000003</v>
      </c>
    </row>
    <row r="9" spans="1:8" ht="15" customHeight="1" x14ac:dyDescent="0.25">
      <c r="A9" s="2" t="s">
        <v>8</v>
      </c>
      <c r="B9" s="3">
        <v>25.73256756</v>
      </c>
      <c r="C9" s="3">
        <v>152.19174220000002</v>
      </c>
      <c r="D9" s="3">
        <v>37.777276309999998</v>
      </c>
      <c r="E9" s="3">
        <v>71.336768300000003</v>
      </c>
      <c r="F9" s="11">
        <v>34.40541468</v>
      </c>
      <c r="G9" s="11">
        <v>114.84749672</v>
      </c>
      <c r="H9" s="11">
        <v>436.29126577</v>
      </c>
    </row>
    <row r="10" spans="1:8" ht="15" customHeight="1" x14ac:dyDescent="0.25">
      <c r="A10" s="4" t="s">
        <v>9</v>
      </c>
      <c r="B10" s="5">
        <v>4.9215478199999998</v>
      </c>
      <c r="C10" s="5">
        <v>102.76087044000001</v>
      </c>
      <c r="D10" s="5">
        <v>14.16526056</v>
      </c>
      <c r="E10" s="5">
        <v>31.538766940000002</v>
      </c>
      <c r="F10" s="12">
        <v>14.13660593</v>
      </c>
      <c r="G10" s="12">
        <v>56.564338669999998</v>
      </c>
      <c r="H10" s="15">
        <v>224.08739036</v>
      </c>
    </row>
    <row r="11" spans="1:8" ht="15" customHeight="1" x14ac:dyDescent="0.25">
      <c r="A11" s="2" t="s">
        <v>10</v>
      </c>
      <c r="B11" s="3">
        <v>9.2639761899999993</v>
      </c>
      <c r="C11" s="3">
        <v>136.58414394000002</v>
      </c>
      <c r="D11" s="3">
        <v>47.906471319999994</v>
      </c>
      <c r="E11" s="3">
        <v>61.661046759999998</v>
      </c>
      <c r="F11" s="11">
        <v>31.254008320000001</v>
      </c>
      <c r="G11" s="11">
        <v>87.105527760000001</v>
      </c>
      <c r="H11" s="11">
        <v>373.77517429</v>
      </c>
    </row>
    <row r="12" spans="1:8" ht="15" customHeight="1" x14ac:dyDescent="0.25">
      <c r="A12" s="4" t="s">
        <v>11</v>
      </c>
      <c r="B12" s="5">
        <v>7.6652066400000001</v>
      </c>
      <c r="C12" s="5">
        <v>76.406012950000004</v>
      </c>
      <c r="D12" s="5">
        <v>10.520783960000001</v>
      </c>
      <c r="E12" s="5">
        <v>33.305034399999997</v>
      </c>
      <c r="F12" s="12">
        <v>10.702490940000001</v>
      </c>
      <c r="G12" s="12">
        <v>56.681943390000001</v>
      </c>
      <c r="H12" s="12">
        <v>195.28147227999997</v>
      </c>
    </row>
    <row r="13" spans="1:8" ht="15" customHeight="1" x14ac:dyDescent="0.25">
      <c r="A13" s="2" t="s">
        <v>12</v>
      </c>
      <c r="B13" s="3">
        <v>4.9111408899999995</v>
      </c>
      <c r="C13" s="3">
        <v>58.619689969999996</v>
      </c>
      <c r="D13" s="3">
        <v>11.18893581</v>
      </c>
      <c r="E13" s="3">
        <v>27.210650119999997</v>
      </c>
      <c r="F13" s="11">
        <v>9.8764240100000009</v>
      </c>
      <c r="G13" s="11">
        <v>34.81467894</v>
      </c>
      <c r="H13" s="11">
        <v>146.62151974</v>
      </c>
    </row>
    <row r="14" spans="1:8" ht="15" customHeight="1" x14ac:dyDescent="0.25">
      <c r="A14" s="4" t="s">
        <v>13</v>
      </c>
      <c r="B14" s="5">
        <v>17.620393189999998</v>
      </c>
      <c r="C14" s="5">
        <v>202.80602875</v>
      </c>
      <c r="D14" s="5">
        <v>53.981895489999999</v>
      </c>
      <c r="E14" s="5">
        <v>105.01717972</v>
      </c>
      <c r="F14" s="12">
        <v>51.102380709999998</v>
      </c>
      <c r="G14" s="12">
        <v>129.3950858</v>
      </c>
      <c r="H14" s="12">
        <v>559.92296366000005</v>
      </c>
    </row>
    <row r="15" spans="1:8" ht="15" customHeight="1" x14ac:dyDescent="0.25">
      <c r="A15" s="2" t="s">
        <v>14</v>
      </c>
      <c r="B15" s="3">
        <v>3.2775990499999996</v>
      </c>
      <c r="C15" s="3">
        <v>71.390437329999997</v>
      </c>
      <c r="D15" s="3">
        <v>15.14107439</v>
      </c>
      <c r="E15" s="3">
        <v>31.834636700000001</v>
      </c>
      <c r="F15" s="11">
        <v>11.437778329999999</v>
      </c>
      <c r="G15" s="11">
        <v>47.672872679999998</v>
      </c>
      <c r="H15" s="11">
        <v>180.75439847999999</v>
      </c>
    </row>
    <row r="16" spans="1:8" ht="15" customHeight="1" x14ac:dyDescent="0.25">
      <c r="A16" s="6" t="s">
        <v>15</v>
      </c>
      <c r="B16" s="7">
        <v>0</v>
      </c>
      <c r="C16" s="7">
        <v>0</v>
      </c>
      <c r="D16" s="7">
        <v>0</v>
      </c>
      <c r="E16" s="7">
        <v>0</v>
      </c>
      <c r="F16" s="13">
        <v>0</v>
      </c>
      <c r="G16" s="13">
        <v>0</v>
      </c>
      <c r="H16" s="13">
        <v>0</v>
      </c>
    </row>
    <row r="17" spans="1:8" ht="15" customHeight="1" x14ac:dyDescent="0.25">
      <c r="A17" s="8" t="s">
        <v>16</v>
      </c>
      <c r="B17" s="9">
        <v>90.473559479999992</v>
      </c>
      <c r="C17" s="9">
        <v>1035.3697283499998</v>
      </c>
      <c r="D17" s="9">
        <v>243.65399299999999</v>
      </c>
      <c r="E17" s="9">
        <v>487.99492598</v>
      </c>
      <c r="F17" s="14">
        <v>225.82112676</v>
      </c>
      <c r="G17" s="14">
        <v>679.96316595999997</v>
      </c>
      <c r="H17" s="14">
        <v>2763.2764995299995</v>
      </c>
    </row>
    <row r="18" spans="1:8" ht="12" customHeight="1" x14ac:dyDescent="0.25"/>
    <row r="19" spans="1:8" ht="24.75" customHeight="1" x14ac:dyDescent="0.25"/>
    <row r="20" spans="1:8" ht="24.75" customHeight="1" x14ac:dyDescent="0.25">
      <c r="A20" s="1"/>
      <c r="B20" s="16" t="s">
        <v>2</v>
      </c>
      <c r="C20" s="17" t="s">
        <v>3</v>
      </c>
      <c r="D20" s="17" t="s">
        <v>4</v>
      </c>
      <c r="E20" s="17" t="s">
        <v>5</v>
      </c>
      <c r="F20" s="16" t="s">
        <v>18</v>
      </c>
      <c r="G20" s="16" t="s">
        <v>19</v>
      </c>
    </row>
    <row r="21" spans="1:8" ht="15" customHeight="1" x14ac:dyDescent="0.25">
      <c r="A21" s="2" t="s">
        <v>6</v>
      </c>
      <c r="B21" s="3">
        <f>B7*100/$H7</f>
        <v>4.0124038076637758</v>
      </c>
      <c r="C21" s="3">
        <f t="shared" ref="C21:H21" si="0">C7*100/$H7</f>
        <v>34.665177777543335</v>
      </c>
      <c r="D21" s="3">
        <f t="shared" si="0"/>
        <v>8.068816717227854</v>
      </c>
      <c r="E21" s="3">
        <f t="shared" si="0"/>
        <v>16.301923028014407</v>
      </c>
      <c r="F21" s="3">
        <f t="shared" si="0"/>
        <v>11.449903262149258</v>
      </c>
      <c r="G21" s="3">
        <f t="shared" si="0"/>
        <v>25.501775407401375</v>
      </c>
      <c r="H21" s="3">
        <f t="shared" si="0"/>
        <v>100</v>
      </c>
    </row>
    <row r="22" spans="1:8" ht="15" customHeight="1" x14ac:dyDescent="0.25">
      <c r="A22" s="4" t="s">
        <v>7</v>
      </c>
      <c r="B22" s="5">
        <f>B8*100/$H8</f>
        <v>2.0856787138191462</v>
      </c>
      <c r="C22" s="5">
        <f t="shared" ref="C22:H22" si="1">C8*100/$H8</f>
        <v>36.945250363027064</v>
      </c>
      <c r="D22" s="5">
        <f t="shared" si="1"/>
        <v>8.2436380489128815</v>
      </c>
      <c r="E22" s="5">
        <f t="shared" si="1"/>
        <v>20.80129083588777</v>
      </c>
      <c r="F22" s="5">
        <f t="shared" si="1"/>
        <v>9.0313867252475344</v>
      </c>
      <c r="G22" s="5">
        <f t="shared" si="1"/>
        <v>22.892755313105596</v>
      </c>
      <c r="H22" s="5">
        <f t="shared" si="1"/>
        <v>100</v>
      </c>
    </row>
    <row r="23" spans="1:8" ht="15" customHeight="1" x14ac:dyDescent="0.25">
      <c r="A23" s="2" t="s">
        <v>8</v>
      </c>
      <c r="B23" s="3">
        <f t="shared" ref="B23:H23" si="2">B9*100/$H9</f>
        <v>5.8980249156684827</v>
      </c>
      <c r="C23" s="3">
        <f t="shared" si="2"/>
        <v>34.883059584381201</v>
      </c>
      <c r="D23" s="3">
        <f t="shared" si="2"/>
        <v>8.6587285315757558</v>
      </c>
      <c r="E23" s="3">
        <f t="shared" si="2"/>
        <v>16.350721157367076</v>
      </c>
      <c r="F23" s="3">
        <f t="shared" si="2"/>
        <v>7.8858820653397013</v>
      </c>
      <c r="G23" s="3">
        <f t="shared" si="2"/>
        <v>26.323583745667793</v>
      </c>
      <c r="H23" s="3">
        <f t="shared" si="2"/>
        <v>100.00000000000001</v>
      </c>
    </row>
    <row r="24" spans="1:8" ht="15" customHeight="1" x14ac:dyDescent="0.25">
      <c r="A24" s="4" t="s">
        <v>9</v>
      </c>
      <c r="B24" s="5">
        <f t="shared" ref="B24:H24" si="3">B10*100/$H10</f>
        <v>2.1962627223662401</v>
      </c>
      <c r="C24" s="5">
        <f t="shared" si="3"/>
        <v>45.857497949756571</v>
      </c>
      <c r="D24" s="5">
        <f t="shared" si="3"/>
        <v>6.3213108677124934</v>
      </c>
      <c r="E24" s="5">
        <f t="shared" si="3"/>
        <v>14.074315778916638</v>
      </c>
      <c r="F24" s="5">
        <f t="shared" si="3"/>
        <v>6.3085236109400515</v>
      </c>
      <c r="G24" s="5">
        <f t="shared" si="3"/>
        <v>25.242089070308005</v>
      </c>
      <c r="H24" s="5">
        <f t="shared" si="3"/>
        <v>100</v>
      </c>
    </row>
    <row r="25" spans="1:8" ht="15" customHeight="1" x14ac:dyDescent="0.25">
      <c r="A25" s="2" t="s">
        <v>10</v>
      </c>
      <c r="B25" s="3">
        <f t="shared" ref="B25:H25" si="4">B11*100/$H11</f>
        <v>2.4784888957907039</v>
      </c>
      <c r="C25" s="3">
        <f t="shared" si="4"/>
        <v>36.541791251772331</v>
      </c>
      <c r="D25" s="3">
        <f t="shared" si="4"/>
        <v>12.81692167250009</v>
      </c>
      <c r="E25" s="3">
        <f t="shared" si="4"/>
        <v>16.49682777277209</v>
      </c>
      <c r="F25" s="3">
        <f t="shared" si="4"/>
        <v>8.3617132623556838</v>
      </c>
      <c r="G25" s="3">
        <f t="shared" si="4"/>
        <v>23.304257144809103</v>
      </c>
      <c r="H25" s="3">
        <f t="shared" si="4"/>
        <v>100</v>
      </c>
    </row>
    <row r="26" spans="1:8" ht="15" customHeight="1" x14ac:dyDescent="0.25">
      <c r="A26" s="4" t="s">
        <v>11</v>
      </c>
      <c r="B26" s="5">
        <f t="shared" ref="B26:H26" si="5">B12*100/$H12</f>
        <v>3.9252093660014067</v>
      </c>
      <c r="C26" s="5">
        <f t="shared" si="5"/>
        <v>39.126094277109374</v>
      </c>
      <c r="D26" s="5">
        <f t="shared" si="5"/>
        <v>5.3874972557125185</v>
      </c>
      <c r="E26" s="5">
        <f t="shared" si="5"/>
        <v>17.054886985000973</v>
      </c>
      <c r="F26" s="5">
        <f t="shared" si="5"/>
        <v>5.4805460113770916</v>
      </c>
      <c r="G26" s="5">
        <f t="shared" si="5"/>
        <v>29.025766104798645</v>
      </c>
      <c r="H26" s="5">
        <f t="shared" si="5"/>
        <v>100</v>
      </c>
    </row>
    <row r="27" spans="1:8" ht="15" customHeight="1" x14ac:dyDescent="0.25">
      <c r="A27" s="2" t="s">
        <v>12</v>
      </c>
      <c r="B27" s="3">
        <f t="shared" ref="B27:H27" si="6">B13*100/$H13</f>
        <v>3.3495362063555159</v>
      </c>
      <c r="C27" s="3">
        <f t="shared" si="6"/>
        <v>39.980277161189385</v>
      </c>
      <c r="D27" s="3">
        <f t="shared" si="6"/>
        <v>7.6311688965174005</v>
      </c>
      <c r="E27" s="3">
        <f t="shared" si="6"/>
        <v>18.558428645571205</v>
      </c>
      <c r="F27" s="3">
        <f t="shared" si="6"/>
        <v>6.7359989362500112</v>
      </c>
      <c r="G27" s="3">
        <f t="shared" si="6"/>
        <v>23.744590154116487</v>
      </c>
      <c r="H27" s="3">
        <f t="shared" si="6"/>
        <v>100</v>
      </c>
    </row>
    <row r="28" spans="1:8" ht="15" customHeight="1" x14ac:dyDescent="0.25">
      <c r="A28" s="4" t="s">
        <v>13</v>
      </c>
      <c r="B28" s="5">
        <f t="shared" ref="B28:H28" si="7">B14*100/$H14</f>
        <v>3.146931691249506</v>
      </c>
      <c r="C28" s="5">
        <f t="shared" si="7"/>
        <v>36.220344924654519</v>
      </c>
      <c r="D28" s="5">
        <f t="shared" si="7"/>
        <v>9.6409504509586821</v>
      </c>
      <c r="E28" s="5">
        <f t="shared" si="7"/>
        <v>18.75564792584024</v>
      </c>
      <c r="F28" s="5">
        <f t="shared" si="7"/>
        <v>9.1266806376297698</v>
      </c>
      <c r="G28" s="5">
        <f t="shared" si="7"/>
        <v>23.109444369667269</v>
      </c>
      <c r="H28" s="5">
        <f t="shared" si="7"/>
        <v>100</v>
      </c>
    </row>
    <row r="29" spans="1:8" ht="15" customHeight="1" x14ac:dyDescent="0.25">
      <c r="A29" s="2" t="s">
        <v>14</v>
      </c>
      <c r="B29" s="3">
        <f t="shared" ref="B29:H29" si="8">B15*100/$H15</f>
        <v>1.8132886820802081</v>
      </c>
      <c r="C29" s="3">
        <f t="shared" si="8"/>
        <v>39.495823023028215</v>
      </c>
      <c r="D29" s="3">
        <f t="shared" si="8"/>
        <v>8.3766008004919001</v>
      </c>
      <c r="E29" s="3">
        <f t="shared" si="8"/>
        <v>17.612095178708707</v>
      </c>
      <c r="F29" s="3">
        <f t="shared" si="8"/>
        <v>6.3278008315053862</v>
      </c>
      <c r="G29" s="3">
        <f t="shared" si="8"/>
        <v>26.374391484185587</v>
      </c>
      <c r="H29" s="3">
        <f t="shared" si="8"/>
        <v>100</v>
      </c>
    </row>
    <row r="30" spans="1:8" ht="15" customHeight="1" x14ac:dyDescent="0.25">
      <c r="A30" s="6"/>
      <c r="B30" s="7"/>
      <c r="C30" s="7"/>
      <c r="D30" s="7"/>
      <c r="E30" s="7"/>
      <c r="F30" s="13"/>
      <c r="G30" s="13"/>
    </row>
    <row r="31" spans="1:8" ht="15" customHeight="1" x14ac:dyDescent="0.25"/>
    <row r="37" spans="2:17" ht="57" thickBot="1" x14ac:dyDescent="0.3">
      <c r="B37" s="22" t="s">
        <v>27</v>
      </c>
      <c r="C37" s="24" t="s">
        <v>2</v>
      </c>
      <c r="D37" s="24" t="s">
        <v>3</v>
      </c>
      <c r="E37" s="24" t="s">
        <v>30</v>
      </c>
      <c r="F37" s="24" t="s">
        <v>5</v>
      </c>
      <c r="G37" s="24" t="s">
        <v>18</v>
      </c>
      <c r="H37" s="24" t="s">
        <v>19</v>
      </c>
      <c r="I37" s="21" t="s">
        <v>31</v>
      </c>
    </row>
    <row r="38" spans="2:17" ht="16.5" thickTop="1" thickBot="1" x14ac:dyDescent="0.3">
      <c r="B38" s="25" t="s">
        <v>29</v>
      </c>
      <c r="C38" s="23">
        <v>7489.3606099999997</v>
      </c>
      <c r="D38" s="23">
        <v>64704.35914</v>
      </c>
      <c r="E38" s="23">
        <v>15060.8665</v>
      </c>
      <c r="F38" s="23">
        <v>30428.388080000001</v>
      </c>
      <c r="G38" s="23">
        <v>21371.84057</v>
      </c>
      <c r="H38" s="23">
        <v>47600.391530000001</v>
      </c>
      <c r="I38" s="26">
        <v>186655.20642999999</v>
      </c>
      <c r="K38" s="30">
        <f>C38/1000</f>
        <v>7.4893606099999994</v>
      </c>
      <c r="L38" s="30">
        <f t="shared" ref="L38:Q48" si="9">D38/1000</f>
        <v>64.704359139999994</v>
      </c>
      <c r="M38" s="30">
        <f t="shared" si="9"/>
        <v>15.060866499999999</v>
      </c>
      <c r="N38" s="30">
        <f t="shared" si="9"/>
        <v>30.428388080000001</v>
      </c>
      <c r="O38" s="30">
        <f t="shared" si="9"/>
        <v>21.37184057</v>
      </c>
      <c r="P38" s="30">
        <f t="shared" si="9"/>
        <v>47.600391530000003</v>
      </c>
      <c r="Q38" s="30">
        <f t="shared" si="9"/>
        <v>186.65520642999999</v>
      </c>
    </row>
    <row r="39" spans="2:17" ht="16.5" thickTop="1" thickBot="1" x14ac:dyDescent="0.3">
      <c r="B39" s="25" t="s">
        <v>7</v>
      </c>
      <c r="C39" s="23">
        <v>9591.7675299999992</v>
      </c>
      <c r="D39" s="23">
        <v>169906.44362999999</v>
      </c>
      <c r="E39" s="23">
        <v>37911.428659999998</v>
      </c>
      <c r="F39" s="23">
        <v>95662.454960000003</v>
      </c>
      <c r="G39" s="23">
        <v>41534.183270000001</v>
      </c>
      <c r="H39" s="23">
        <v>105280.83047</v>
      </c>
      <c r="I39" s="26">
        <v>459887.10852000001</v>
      </c>
      <c r="K39" s="30">
        <f t="shared" ref="K39:K48" si="10">C39/1000</f>
        <v>9.5917675299999985</v>
      </c>
      <c r="L39" s="30">
        <f t="shared" si="9"/>
        <v>169.90644362999998</v>
      </c>
      <c r="M39" s="30">
        <f t="shared" si="9"/>
        <v>37.911428659999999</v>
      </c>
      <c r="N39" s="30">
        <f t="shared" si="9"/>
        <v>95.662454960000005</v>
      </c>
      <c r="O39" s="30">
        <f t="shared" si="9"/>
        <v>41.53418327</v>
      </c>
      <c r="P39" s="30">
        <f t="shared" si="9"/>
        <v>105.28083047</v>
      </c>
      <c r="Q39" s="30">
        <f t="shared" si="9"/>
        <v>459.88710852000003</v>
      </c>
    </row>
    <row r="40" spans="2:17" ht="16.5" thickTop="1" thickBot="1" x14ac:dyDescent="0.3">
      <c r="B40" s="25" t="s">
        <v>8</v>
      </c>
      <c r="C40" s="23">
        <v>25732.56756</v>
      </c>
      <c r="D40" s="23">
        <v>152191.74220000001</v>
      </c>
      <c r="E40" s="23">
        <v>37777.276310000001</v>
      </c>
      <c r="F40" s="23">
        <v>71336.768299999996</v>
      </c>
      <c r="G40" s="23">
        <v>34405.414680000002</v>
      </c>
      <c r="H40" s="23">
        <v>114847.49672</v>
      </c>
      <c r="I40" s="26">
        <v>436291.26577</v>
      </c>
      <c r="K40" s="30">
        <f t="shared" si="10"/>
        <v>25.73256756</v>
      </c>
      <c r="L40" s="30">
        <f t="shared" si="9"/>
        <v>152.19174220000002</v>
      </c>
      <c r="M40" s="30">
        <f t="shared" si="9"/>
        <v>37.777276309999998</v>
      </c>
      <c r="N40" s="30">
        <f t="shared" si="9"/>
        <v>71.336768300000003</v>
      </c>
      <c r="O40" s="30">
        <f t="shared" si="9"/>
        <v>34.40541468</v>
      </c>
      <c r="P40" s="30">
        <f t="shared" si="9"/>
        <v>114.84749672</v>
      </c>
      <c r="Q40" s="30">
        <f t="shared" si="9"/>
        <v>436.29126577</v>
      </c>
    </row>
    <row r="41" spans="2:17" ht="16.5" thickTop="1" thickBot="1" x14ac:dyDescent="0.3">
      <c r="B41" s="25" t="s">
        <v>9</v>
      </c>
      <c r="C41" s="23">
        <v>4921.5478199999998</v>
      </c>
      <c r="D41" s="23">
        <v>102760.87044</v>
      </c>
      <c r="E41" s="23">
        <v>14165.260560000001</v>
      </c>
      <c r="F41" s="23">
        <v>31538.766940000001</v>
      </c>
      <c r="G41" s="23">
        <v>14136.60593</v>
      </c>
      <c r="H41" s="23">
        <v>56564.338669999997</v>
      </c>
      <c r="I41" s="26">
        <v>224087.39035999999</v>
      </c>
      <c r="K41" s="30">
        <f t="shared" si="10"/>
        <v>4.9215478199999998</v>
      </c>
      <c r="L41" s="30">
        <f t="shared" si="9"/>
        <v>102.76087044000001</v>
      </c>
      <c r="M41" s="30">
        <f t="shared" si="9"/>
        <v>14.16526056</v>
      </c>
      <c r="N41" s="30">
        <f t="shared" si="9"/>
        <v>31.538766940000002</v>
      </c>
      <c r="O41" s="30">
        <f t="shared" si="9"/>
        <v>14.13660593</v>
      </c>
      <c r="P41" s="30">
        <f t="shared" si="9"/>
        <v>56.564338669999998</v>
      </c>
      <c r="Q41" s="30">
        <f t="shared" si="9"/>
        <v>224.08739036</v>
      </c>
    </row>
    <row r="42" spans="2:17" ht="16.5" thickTop="1" thickBot="1" x14ac:dyDescent="0.3">
      <c r="B42" s="25" t="s">
        <v>10</v>
      </c>
      <c r="C42" s="23">
        <v>9263.9761899999994</v>
      </c>
      <c r="D42" s="23">
        <v>136584.14394000001</v>
      </c>
      <c r="E42" s="23">
        <v>47906.471319999997</v>
      </c>
      <c r="F42" s="23">
        <v>61661.046759999997</v>
      </c>
      <c r="G42" s="23">
        <v>31254.008320000001</v>
      </c>
      <c r="H42" s="23">
        <v>87105.527759999997</v>
      </c>
      <c r="I42" s="26">
        <v>373775.17429</v>
      </c>
      <c r="K42" s="30">
        <f t="shared" si="10"/>
        <v>9.2639761899999993</v>
      </c>
      <c r="L42" s="30">
        <f t="shared" si="9"/>
        <v>136.58414394000002</v>
      </c>
      <c r="M42" s="30">
        <f t="shared" si="9"/>
        <v>47.906471319999994</v>
      </c>
      <c r="N42" s="30">
        <f t="shared" si="9"/>
        <v>61.661046759999998</v>
      </c>
      <c r="O42" s="30">
        <f t="shared" si="9"/>
        <v>31.254008320000001</v>
      </c>
      <c r="P42" s="30">
        <f t="shared" si="9"/>
        <v>87.105527760000001</v>
      </c>
      <c r="Q42" s="30">
        <f t="shared" si="9"/>
        <v>373.77517429</v>
      </c>
    </row>
    <row r="43" spans="2:17" ht="16.5" thickTop="1" thickBot="1" x14ac:dyDescent="0.3">
      <c r="B43" s="25" t="s">
        <v>11</v>
      </c>
      <c r="C43" s="23">
        <v>7665.2066400000003</v>
      </c>
      <c r="D43" s="23">
        <v>76406.012950000004</v>
      </c>
      <c r="E43" s="23">
        <v>10520.783960000001</v>
      </c>
      <c r="F43" s="23">
        <v>33305.034399999997</v>
      </c>
      <c r="G43" s="23">
        <v>10702.49094</v>
      </c>
      <c r="H43" s="23">
        <v>56681.94339</v>
      </c>
      <c r="I43" s="26">
        <v>195281.47227999999</v>
      </c>
      <c r="K43" s="30">
        <f t="shared" si="10"/>
        <v>7.6652066400000001</v>
      </c>
      <c r="L43" s="30">
        <f t="shared" si="9"/>
        <v>76.406012950000004</v>
      </c>
      <c r="M43" s="30">
        <f t="shared" si="9"/>
        <v>10.520783960000001</v>
      </c>
      <c r="N43" s="30">
        <f t="shared" si="9"/>
        <v>33.305034399999997</v>
      </c>
      <c r="O43" s="30">
        <f t="shared" si="9"/>
        <v>10.702490940000001</v>
      </c>
      <c r="P43" s="30">
        <f t="shared" si="9"/>
        <v>56.681943390000001</v>
      </c>
      <c r="Q43" s="30">
        <f t="shared" si="9"/>
        <v>195.28147227999997</v>
      </c>
    </row>
    <row r="44" spans="2:17" ht="16.5" thickTop="1" thickBot="1" x14ac:dyDescent="0.3">
      <c r="B44" s="25" t="s">
        <v>12</v>
      </c>
      <c r="C44" s="23">
        <v>4911.1408899999997</v>
      </c>
      <c r="D44" s="23">
        <v>58619.689969999999</v>
      </c>
      <c r="E44" s="23">
        <v>11188.935810000001</v>
      </c>
      <c r="F44" s="23">
        <v>27210.650119999998</v>
      </c>
      <c r="G44" s="23">
        <v>9876.4240100000006</v>
      </c>
      <c r="H44" s="23">
        <v>34814.678939999998</v>
      </c>
      <c r="I44" s="26">
        <v>146621.51973999999</v>
      </c>
      <c r="K44" s="30">
        <f t="shared" si="10"/>
        <v>4.9111408899999995</v>
      </c>
      <c r="L44" s="30">
        <f t="shared" si="9"/>
        <v>58.619689969999996</v>
      </c>
      <c r="M44" s="30">
        <f t="shared" si="9"/>
        <v>11.18893581</v>
      </c>
      <c r="N44" s="30">
        <f t="shared" si="9"/>
        <v>27.210650119999997</v>
      </c>
      <c r="O44" s="30">
        <f t="shared" si="9"/>
        <v>9.8764240100000009</v>
      </c>
      <c r="P44" s="30">
        <f t="shared" si="9"/>
        <v>34.81467894</v>
      </c>
      <c r="Q44" s="30">
        <f t="shared" si="9"/>
        <v>146.62151974</v>
      </c>
    </row>
    <row r="45" spans="2:17" ht="16.5" thickTop="1" thickBot="1" x14ac:dyDescent="0.3">
      <c r="B45" s="25" t="s">
        <v>13</v>
      </c>
      <c r="C45" s="23">
        <v>17620.393189999999</v>
      </c>
      <c r="D45" s="23">
        <v>202806.02875</v>
      </c>
      <c r="E45" s="23">
        <v>53981.895490000003</v>
      </c>
      <c r="F45" s="23">
        <v>105017.17972</v>
      </c>
      <c r="G45" s="23">
        <v>51102.380709999998</v>
      </c>
      <c r="H45" s="23">
        <v>129395.0858</v>
      </c>
      <c r="I45" s="26">
        <v>559922.96366000001</v>
      </c>
      <c r="K45" s="30">
        <f t="shared" si="10"/>
        <v>17.620393189999998</v>
      </c>
      <c r="L45" s="30">
        <f t="shared" si="9"/>
        <v>202.80602875</v>
      </c>
      <c r="M45" s="30">
        <f t="shared" si="9"/>
        <v>53.981895489999999</v>
      </c>
      <c r="N45" s="30">
        <f t="shared" si="9"/>
        <v>105.01717972</v>
      </c>
      <c r="O45" s="30">
        <f t="shared" si="9"/>
        <v>51.102380709999998</v>
      </c>
      <c r="P45" s="30">
        <f t="shared" si="9"/>
        <v>129.3950858</v>
      </c>
      <c r="Q45" s="30">
        <f t="shared" si="9"/>
        <v>559.92296366000005</v>
      </c>
    </row>
    <row r="46" spans="2:17" ht="16.5" thickTop="1" thickBot="1" x14ac:dyDescent="0.3">
      <c r="B46" s="25" t="s">
        <v>14</v>
      </c>
      <c r="C46" s="23">
        <v>3277.5990499999998</v>
      </c>
      <c r="D46" s="23">
        <v>71390.437330000001</v>
      </c>
      <c r="E46" s="23">
        <v>15141.07439</v>
      </c>
      <c r="F46" s="23">
        <v>31834.636699999999</v>
      </c>
      <c r="G46" s="23">
        <v>11437.778329999999</v>
      </c>
      <c r="H46" s="23">
        <v>47672.87268</v>
      </c>
      <c r="I46" s="26">
        <v>180754.39848</v>
      </c>
      <c r="K46" s="30">
        <f t="shared" si="10"/>
        <v>3.2775990499999996</v>
      </c>
      <c r="L46" s="30">
        <f t="shared" si="9"/>
        <v>71.390437329999997</v>
      </c>
      <c r="M46" s="30">
        <f t="shared" si="9"/>
        <v>15.14107439</v>
      </c>
      <c r="N46" s="30">
        <f t="shared" si="9"/>
        <v>31.834636700000001</v>
      </c>
      <c r="O46" s="30">
        <f t="shared" si="9"/>
        <v>11.437778329999999</v>
      </c>
      <c r="P46" s="30">
        <f t="shared" si="9"/>
        <v>47.672872679999998</v>
      </c>
      <c r="Q46" s="30">
        <f t="shared" si="9"/>
        <v>180.75439847999999</v>
      </c>
    </row>
    <row r="47" spans="2:17" ht="16.5" thickTop="1" thickBot="1" x14ac:dyDescent="0.3">
      <c r="B47" s="27"/>
      <c r="C47" s="28"/>
      <c r="D47" s="28"/>
      <c r="E47" s="28"/>
      <c r="F47" s="28"/>
      <c r="G47" s="28"/>
      <c r="H47" s="28"/>
      <c r="I47" s="29"/>
      <c r="K47" s="30">
        <f t="shared" si="10"/>
        <v>0</v>
      </c>
      <c r="L47" s="30">
        <f t="shared" si="9"/>
        <v>0</v>
      </c>
      <c r="M47" s="30">
        <f t="shared" si="9"/>
        <v>0</v>
      </c>
      <c r="N47" s="30">
        <f t="shared" si="9"/>
        <v>0</v>
      </c>
      <c r="O47" s="30">
        <f t="shared" si="9"/>
        <v>0</v>
      </c>
      <c r="P47" s="30">
        <f t="shared" si="9"/>
        <v>0</v>
      </c>
      <c r="Q47" s="30">
        <f t="shared" si="9"/>
        <v>0</v>
      </c>
    </row>
    <row r="48" spans="2:17" ht="16.5" thickTop="1" thickBot="1" x14ac:dyDescent="0.3">
      <c r="B48" s="25" t="s">
        <v>28</v>
      </c>
      <c r="C48" s="23">
        <v>90473.559479999996</v>
      </c>
      <c r="D48" s="23">
        <v>1035369.7283499999</v>
      </c>
      <c r="E48" s="23">
        <v>243653.99299999999</v>
      </c>
      <c r="F48" s="23">
        <v>487994.92598</v>
      </c>
      <c r="G48" s="23">
        <v>225821.12675999998</v>
      </c>
      <c r="H48" s="23">
        <v>679963.16596000001</v>
      </c>
      <c r="I48" s="26">
        <v>2763276.4995299997</v>
      </c>
      <c r="K48" s="30">
        <f t="shared" si="10"/>
        <v>90.473559479999992</v>
      </c>
      <c r="L48" s="30">
        <f t="shared" si="9"/>
        <v>1035.3697283499998</v>
      </c>
      <c r="M48" s="30">
        <f t="shared" si="9"/>
        <v>243.65399299999999</v>
      </c>
      <c r="N48" s="30">
        <f t="shared" si="9"/>
        <v>487.99492598</v>
      </c>
      <c r="O48" s="30">
        <f t="shared" si="9"/>
        <v>225.82112676</v>
      </c>
      <c r="P48" s="30">
        <f t="shared" si="9"/>
        <v>679.96316595999997</v>
      </c>
      <c r="Q48" s="30">
        <f t="shared" si="9"/>
        <v>2763.2764995299995</v>
      </c>
    </row>
    <row r="49" spans="2:9" ht="15.75" thickTop="1" x14ac:dyDescent="0.25"/>
    <row r="51" spans="2:9" ht="56.25" x14ac:dyDescent="0.25">
      <c r="B51" s="22" t="s">
        <v>27</v>
      </c>
      <c r="C51" s="24" t="s">
        <v>2</v>
      </c>
      <c r="D51" s="24" t="s">
        <v>3</v>
      </c>
      <c r="E51" s="24" t="s">
        <v>30</v>
      </c>
      <c r="F51" s="24" t="s">
        <v>5</v>
      </c>
      <c r="G51" s="24" t="s">
        <v>18</v>
      </c>
      <c r="H51" s="24" t="s">
        <v>19</v>
      </c>
      <c r="I51" s="21" t="s">
        <v>31</v>
      </c>
    </row>
    <row r="52" spans="2:9" x14ac:dyDescent="0.25">
      <c r="B52" s="25" t="s">
        <v>29</v>
      </c>
      <c r="C52" s="30">
        <v>7.4893606099999994</v>
      </c>
      <c r="D52" s="30">
        <v>64.704359139999994</v>
      </c>
      <c r="E52" s="30">
        <v>15.060866499999999</v>
      </c>
      <c r="F52" s="30">
        <v>30.428388080000001</v>
      </c>
      <c r="G52" s="30">
        <v>21.37184057</v>
      </c>
      <c r="H52" s="30">
        <v>47.600391530000003</v>
      </c>
      <c r="I52" s="30">
        <v>186.65520642999999</v>
      </c>
    </row>
    <row r="53" spans="2:9" x14ac:dyDescent="0.25">
      <c r="B53" s="25" t="s">
        <v>7</v>
      </c>
      <c r="C53" s="30">
        <v>9.5917675299999985</v>
      </c>
      <c r="D53" s="30">
        <v>169.90644362999998</v>
      </c>
      <c r="E53" s="30">
        <v>37.911428659999999</v>
      </c>
      <c r="F53" s="30">
        <v>95.662454960000005</v>
      </c>
      <c r="G53" s="30">
        <v>41.53418327</v>
      </c>
      <c r="H53" s="30">
        <v>105.28083047</v>
      </c>
      <c r="I53" s="30">
        <v>459.88710852000003</v>
      </c>
    </row>
    <row r="54" spans="2:9" x14ac:dyDescent="0.25">
      <c r="B54" s="25" t="s">
        <v>8</v>
      </c>
      <c r="C54" s="30">
        <v>25.73256756</v>
      </c>
      <c r="D54" s="30">
        <v>152.19174220000002</v>
      </c>
      <c r="E54" s="30">
        <v>37.777276309999998</v>
      </c>
      <c r="F54" s="30">
        <v>71.336768300000003</v>
      </c>
      <c r="G54" s="30">
        <v>34.40541468</v>
      </c>
      <c r="H54" s="30">
        <v>114.84749672</v>
      </c>
      <c r="I54" s="30">
        <v>436.29126577</v>
      </c>
    </row>
    <row r="55" spans="2:9" x14ac:dyDescent="0.25">
      <c r="B55" s="25" t="s">
        <v>9</v>
      </c>
      <c r="C55" s="30">
        <v>4.9215478199999998</v>
      </c>
      <c r="D55" s="30">
        <v>102.76087044000001</v>
      </c>
      <c r="E55" s="30">
        <v>14.16526056</v>
      </c>
      <c r="F55" s="30">
        <v>31.538766940000002</v>
      </c>
      <c r="G55" s="30">
        <v>14.13660593</v>
      </c>
      <c r="H55" s="30">
        <v>56.564338669999998</v>
      </c>
      <c r="I55" s="30">
        <v>224.08739036</v>
      </c>
    </row>
    <row r="56" spans="2:9" x14ac:dyDescent="0.25">
      <c r="B56" s="25" t="s">
        <v>10</v>
      </c>
      <c r="C56" s="30">
        <v>9.2639761899999993</v>
      </c>
      <c r="D56" s="30">
        <v>136.58414394000002</v>
      </c>
      <c r="E56" s="30">
        <v>47.906471319999994</v>
      </c>
      <c r="F56" s="30">
        <v>61.661046759999998</v>
      </c>
      <c r="G56" s="30">
        <v>31.254008320000001</v>
      </c>
      <c r="H56" s="30">
        <v>87.105527760000001</v>
      </c>
      <c r="I56" s="30">
        <v>373.77517429</v>
      </c>
    </row>
    <row r="57" spans="2:9" x14ac:dyDescent="0.25">
      <c r="B57" s="25" t="s">
        <v>11</v>
      </c>
      <c r="C57" s="30">
        <v>7.6652066400000001</v>
      </c>
      <c r="D57" s="30">
        <v>76.406012950000004</v>
      </c>
      <c r="E57" s="30">
        <v>10.520783960000001</v>
      </c>
      <c r="F57" s="30">
        <v>33.305034399999997</v>
      </c>
      <c r="G57" s="30">
        <v>10.702490940000001</v>
      </c>
      <c r="H57" s="30">
        <v>56.681943390000001</v>
      </c>
      <c r="I57" s="30">
        <v>195.28147227999997</v>
      </c>
    </row>
    <row r="58" spans="2:9" x14ac:dyDescent="0.25">
      <c r="B58" s="25" t="s">
        <v>12</v>
      </c>
      <c r="C58" s="30">
        <v>4.9111408899999995</v>
      </c>
      <c r="D58" s="30">
        <v>58.619689969999996</v>
      </c>
      <c r="E58" s="30">
        <v>11.18893581</v>
      </c>
      <c r="F58" s="30">
        <v>27.210650119999997</v>
      </c>
      <c r="G58" s="30">
        <v>9.8764240100000009</v>
      </c>
      <c r="H58" s="30">
        <v>34.81467894</v>
      </c>
      <c r="I58" s="30">
        <v>146.62151974</v>
      </c>
    </row>
    <row r="59" spans="2:9" x14ac:dyDescent="0.25">
      <c r="B59" s="25" t="s">
        <v>13</v>
      </c>
      <c r="C59" s="30">
        <v>17.620393189999998</v>
      </c>
      <c r="D59" s="30">
        <v>202.80602875</v>
      </c>
      <c r="E59" s="30">
        <v>53.981895489999999</v>
      </c>
      <c r="F59" s="30">
        <v>105.01717972</v>
      </c>
      <c r="G59" s="30">
        <v>51.102380709999998</v>
      </c>
      <c r="H59" s="30">
        <v>129.3950858</v>
      </c>
      <c r="I59" s="30">
        <v>559.92296366000005</v>
      </c>
    </row>
    <row r="60" spans="2:9" x14ac:dyDescent="0.25">
      <c r="B60" s="25" t="s">
        <v>14</v>
      </c>
      <c r="C60" s="30">
        <v>3.2775990499999996</v>
      </c>
      <c r="D60" s="30">
        <v>71.390437329999997</v>
      </c>
      <c r="E60" s="30">
        <v>15.14107439</v>
      </c>
      <c r="F60" s="30">
        <v>31.834636700000001</v>
      </c>
      <c r="G60" s="30">
        <v>11.437778329999999</v>
      </c>
      <c r="H60" s="30">
        <v>47.672872679999998</v>
      </c>
      <c r="I60" s="30">
        <v>180.75439847999999</v>
      </c>
    </row>
    <row r="61" spans="2:9" x14ac:dyDescent="0.25">
      <c r="B61" s="25" t="s">
        <v>28</v>
      </c>
      <c r="C61" s="30">
        <v>90.473559479999992</v>
      </c>
      <c r="D61" s="30">
        <v>1035.3697283499998</v>
      </c>
      <c r="E61" s="30">
        <v>243.65399299999999</v>
      </c>
      <c r="F61" s="30">
        <v>487.99492598</v>
      </c>
      <c r="G61" s="30">
        <v>225.82112676</v>
      </c>
      <c r="H61" s="30">
        <v>679.96316595999997</v>
      </c>
      <c r="I61" s="30">
        <v>2763.2764995299995</v>
      </c>
    </row>
    <row r="64" spans="2:9" ht="56.25" x14ac:dyDescent="0.25">
      <c r="B64" s="22" t="s">
        <v>27</v>
      </c>
      <c r="C64" s="24" t="s">
        <v>2</v>
      </c>
      <c r="D64" s="24" t="s">
        <v>3</v>
      </c>
      <c r="E64" s="24" t="s">
        <v>30</v>
      </c>
      <c r="F64" s="24" t="s">
        <v>5</v>
      </c>
      <c r="G64" s="24" t="s">
        <v>18</v>
      </c>
      <c r="H64" s="24" t="s">
        <v>19</v>
      </c>
      <c r="I64" s="21" t="s">
        <v>31</v>
      </c>
    </row>
    <row r="65" spans="2:9" x14ac:dyDescent="0.25">
      <c r="B65" s="25" t="s">
        <v>29</v>
      </c>
      <c r="C65" s="30">
        <f>C52*100/$I52</f>
        <v>4.0124038076637758</v>
      </c>
      <c r="D65" s="30">
        <f t="shared" ref="D65:I65" si="11">D52*100/$I52</f>
        <v>34.665177777543335</v>
      </c>
      <c r="E65" s="30">
        <f t="shared" si="11"/>
        <v>8.068816717227854</v>
      </c>
      <c r="F65" s="30">
        <f t="shared" si="11"/>
        <v>16.301923028014407</v>
      </c>
      <c r="G65" s="33">
        <f t="shared" si="11"/>
        <v>11.449903262149258</v>
      </c>
      <c r="H65" s="30">
        <f t="shared" si="11"/>
        <v>25.501775407401375</v>
      </c>
      <c r="I65" s="30">
        <f t="shared" si="11"/>
        <v>100</v>
      </c>
    </row>
    <row r="66" spans="2:9" x14ac:dyDescent="0.25">
      <c r="B66" s="25" t="s">
        <v>7</v>
      </c>
      <c r="C66" s="30">
        <f t="shared" ref="C66:I74" si="12">C53*100/$I53</f>
        <v>2.0856787138191462</v>
      </c>
      <c r="D66" s="30">
        <f t="shared" si="12"/>
        <v>36.945250363027064</v>
      </c>
      <c r="E66" s="30">
        <f t="shared" si="12"/>
        <v>8.2436380489128815</v>
      </c>
      <c r="F66" s="33">
        <f t="shared" si="12"/>
        <v>20.80129083588777</v>
      </c>
      <c r="G66" s="30">
        <f t="shared" si="12"/>
        <v>9.0313867252475344</v>
      </c>
      <c r="H66" s="30">
        <f t="shared" si="12"/>
        <v>22.892755313105596</v>
      </c>
      <c r="I66" s="30">
        <f t="shared" si="12"/>
        <v>100</v>
      </c>
    </row>
    <row r="67" spans="2:9" x14ac:dyDescent="0.25">
      <c r="B67" s="25" t="s">
        <v>8</v>
      </c>
      <c r="C67" s="30">
        <f t="shared" si="12"/>
        <v>5.8980249156684827</v>
      </c>
      <c r="D67" s="30">
        <f t="shared" si="12"/>
        <v>34.883059584381201</v>
      </c>
      <c r="E67" s="30">
        <f t="shared" si="12"/>
        <v>8.6587285315757558</v>
      </c>
      <c r="F67" s="30">
        <f t="shared" si="12"/>
        <v>16.350721157367076</v>
      </c>
      <c r="G67" s="30">
        <f t="shared" si="12"/>
        <v>7.8858820653397013</v>
      </c>
      <c r="H67" s="30">
        <f t="shared" si="12"/>
        <v>26.323583745667793</v>
      </c>
      <c r="I67" s="30">
        <f t="shared" si="12"/>
        <v>100.00000000000001</v>
      </c>
    </row>
    <row r="68" spans="2:9" x14ac:dyDescent="0.25">
      <c r="B68" s="25" t="s">
        <v>9</v>
      </c>
      <c r="C68" s="30">
        <f t="shared" si="12"/>
        <v>2.1962627223662401</v>
      </c>
      <c r="D68" s="33">
        <f t="shared" si="12"/>
        <v>45.857497949756571</v>
      </c>
      <c r="E68" s="30">
        <f t="shared" si="12"/>
        <v>6.3213108677124934</v>
      </c>
      <c r="F68" s="30">
        <f t="shared" si="12"/>
        <v>14.074315778916638</v>
      </c>
      <c r="G68" s="30">
        <f t="shared" si="12"/>
        <v>6.3085236109400515</v>
      </c>
      <c r="H68" s="30">
        <f t="shared" si="12"/>
        <v>25.242089070308005</v>
      </c>
      <c r="I68" s="30">
        <f t="shared" si="12"/>
        <v>100</v>
      </c>
    </row>
    <row r="69" spans="2:9" x14ac:dyDescent="0.25">
      <c r="B69" s="25" t="s">
        <v>10</v>
      </c>
      <c r="C69" s="30">
        <f t="shared" si="12"/>
        <v>2.4784888957907039</v>
      </c>
      <c r="D69" s="30">
        <f t="shared" si="12"/>
        <v>36.541791251772331</v>
      </c>
      <c r="E69" s="33">
        <f t="shared" si="12"/>
        <v>12.81692167250009</v>
      </c>
      <c r="F69" s="30">
        <f t="shared" si="12"/>
        <v>16.49682777277209</v>
      </c>
      <c r="G69" s="30">
        <f t="shared" si="12"/>
        <v>8.3617132623556838</v>
      </c>
      <c r="H69" s="30">
        <f t="shared" si="12"/>
        <v>23.304257144809103</v>
      </c>
      <c r="I69" s="30">
        <f t="shared" si="12"/>
        <v>100</v>
      </c>
    </row>
    <row r="70" spans="2:9" x14ac:dyDescent="0.25">
      <c r="B70" s="25" t="s">
        <v>11</v>
      </c>
      <c r="C70" s="30">
        <f t="shared" si="12"/>
        <v>3.9252093660014067</v>
      </c>
      <c r="D70" s="30">
        <f t="shared" si="12"/>
        <v>39.126094277109374</v>
      </c>
      <c r="E70" s="30">
        <f t="shared" si="12"/>
        <v>5.3874972557125185</v>
      </c>
      <c r="F70" s="30">
        <f t="shared" si="12"/>
        <v>17.054886985000973</v>
      </c>
      <c r="G70" s="30">
        <f t="shared" si="12"/>
        <v>5.4805460113770916</v>
      </c>
      <c r="H70" s="30">
        <f t="shared" si="12"/>
        <v>29.025766104798645</v>
      </c>
      <c r="I70" s="30">
        <f t="shared" si="12"/>
        <v>100</v>
      </c>
    </row>
    <row r="71" spans="2:9" x14ac:dyDescent="0.25">
      <c r="B71" s="25" t="s">
        <v>12</v>
      </c>
      <c r="C71" s="30">
        <f t="shared" si="12"/>
        <v>3.3495362063555159</v>
      </c>
      <c r="D71" s="30">
        <f t="shared" si="12"/>
        <v>39.980277161189385</v>
      </c>
      <c r="E71" s="30">
        <f t="shared" si="12"/>
        <v>7.6311688965174005</v>
      </c>
      <c r="F71" s="30">
        <f t="shared" si="12"/>
        <v>18.558428645571205</v>
      </c>
      <c r="G71" s="30">
        <f t="shared" si="12"/>
        <v>6.7359989362500112</v>
      </c>
      <c r="H71" s="30">
        <f t="shared" si="12"/>
        <v>23.744590154116487</v>
      </c>
      <c r="I71" s="30">
        <f t="shared" si="12"/>
        <v>100</v>
      </c>
    </row>
    <row r="72" spans="2:9" x14ac:dyDescent="0.25">
      <c r="B72" s="25" t="s">
        <v>13</v>
      </c>
      <c r="C72" s="30">
        <f t="shared" si="12"/>
        <v>3.146931691249506</v>
      </c>
      <c r="D72" s="30">
        <f t="shared" si="12"/>
        <v>36.220344924654519</v>
      </c>
      <c r="E72" s="30">
        <f t="shared" si="12"/>
        <v>9.6409504509586821</v>
      </c>
      <c r="F72" s="30">
        <f t="shared" si="12"/>
        <v>18.75564792584024</v>
      </c>
      <c r="G72" s="30">
        <f t="shared" si="12"/>
        <v>9.1266806376297698</v>
      </c>
      <c r="H72" s="30">
        <f t="shared" si="12"/>
        <v>23.109444369667269</v>
      </c>
      <c r="I72" s="30">
        <f t="shared" si="12"/>
        <v>100</v>
      </c>
    </row>
    <row r="73" spans="2:9" x14ac:dyDescent="0.25">
      <c r="B73" s="25" t="s">
        <v>14</v>
      </c>
      <c r="C73" s="30">
        <f t="shared" si="12"/>
        <v>1.8132886820802081</v>
      </c>
      <c r="D73" s="30">
        <f t="shared" si="12"/>
        <v>39.495823023028215</v>
      </c>
      <c r="E73" s="30">
        <f t="shared" si="12"/>
        <v>8.3766008004919001</v>
      </c>
      <c r="F73" s="30">
        <f t="shared" si="12"/>
        <v>17.612095178708707</v>
      </c>
      <c r="G73" s="30">
        <f t="shared" si="12"/>
        <v>6.3278008315053862</v>
      </c>
      <c r="H73" s="30">
        <f t="shared" si="12"/>
        <v>26.374391484185587</v>
      </c>
      <c r="I73" s="30">
        <f t="shared" si="12"/>
        <v>100</v>
      </c>
    </row>
    <row r="74" spans="2:9" x14ac:dyDescent="0.25">
      <c r="B74" s="25" t="s">
        <v>28</v>
      </c>
      <c r="C74" s="30">
        <f t="shared" si="12"/>
        <v>3.2741406621953488</v>
      </c>
      <c r="D74" s="30">
        <f t="shared" si="12"/>
        <v>37.46891519998465</v>
      </c>
      <c r="E74" s="30">
        <f t="shared" si="12"/>
        <v>8.8175755499474135</v>
      </c>
      <c r="F74" s="30">
        <f t="shared" si="12"/>
        <v>17.660010717820025</v>
      </c>
      <c r="G74" s="30">
        <f t="shared" si="12"/>
        <v>8.1722233297467515</v>
      </c>
      <c r="H74" s="30">
        <f t="shared" si="12"/>
        <v>24.607134540305815</v>
      </c>
      <c r="I74" s="30">
        <f t="shared" si="12"/>
        <v>100</v>
      </c>
    </row>
    <row r="76" spans="2:9" x14ac:dyDescent="0.25">
      <c r="F76" s="30">
        <f>F66-F72</f>
        <v>2.0456429100475297</v>
      </c>
      <c r="H76" t="s">
        <v>32</v>
      </c>
    </row>
  </sheetData>
  <mergeCells count="7">
    <mergeCell ref="F5:F6"/>
    <mergeCell ref="G5:G6"/>
    <mergeCell ref="H5:H6"/>
    <mergeCell ref="E5:E6"/>
    <mergeCell ref="B5:B6"/>
    <mergeCell ref="C5:C6"/>
    <mergeCell ref="D5:D6"/>
  </mergeCell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Gráfico 1.8.2-11</vt:lpstr>
      <vt:lpstr>Hoja1</vt:lpstr>
      <vt:lpstr>'Gráfico 1.8.2-11'!Área_de_impresión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Cristina García Palazuelos</cp:lastModifiedBy>
  <cp:lastPrinted>2015-08-10T12:10:17Z</cp:lastPrinted>
  <dcterms:created xsi:type="dcterms:W3CDTF">2014-09-09T11:15:00Z</dcterms:created>
  <dcterms:modified xsi:type="dcterms:W3CDTF">2023-02-21T12:47:27Z</dcterms:modified>
</cp:coreProperties>
</file>