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2\1.8.2.2 Ayuntamientos\"/>
    </mc:Choice>
  </mc:AlternateContent>
  <xr:revisionPtr revIDLastSave="0" documentId="13_ncr:1_{3760619F-D5D8-49F9-A2C9-DCE10D1E9C8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0" sheetId="16" r:id="rId1"/>
    <sheet name="Hoja2" sheetId="18" r:id="rId2"/>
    <sheet name="Hoja1" sheetId="17" r:id="rId3"/>
  </sheets>
  <definedNames>
    <definedName name="_xlnm.Print_Area" localSheetId="0">'Gráfico 1.8.2-10'!$A$1:$I$26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8" l="1"/>
  <c r="H33" i="18"/>
  <c r="H34" i="18"/>
  <c r="H35" i="18"/>
  <c r="H36" i="18"/>
  <c r="H37" i="18"/>
  <c r="H38" i="18"/>
  <c r="H39" i="18"/>
  <c r="H40" i="18"/>
  <c r="H41" i="18"/>
  <c r="H42" i="18"/>
  <c r="H43" i="18"/>
  <c r="H45" i="18"/>
  <c r="H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5" i="18"/>
  <c r="G31" i="18"/>
  <c r="H6" i="18" l="1"/>
  <c r="H7" i="18"/>
  <c r="H8" i="18"/>
  <c r="H9" i="18"/>
  <c r="H10" i="18"/>
  <c r="H11" i="18"/>
  <c r="H12" i="18"/>
  <c r="H13" i="18"/>
  <c r="H14" i="18"/>
  <c r="H15" i="18"/>
  <c r="H16" i="18"/>
  <c r="H17" i="18"/>
  <c r="H19" i="18"/>
  <c r="H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9" i="18"/>
  <c r="G5" i="18"/>
  <c r="C17" i="17"/>
  <c r="C18" i="17"/>
  <c r="C19" i="17"/>
  <c r="C20" i="17"/>
  <c r="C21" i="17"/>
  <c r="C22" i="17"/>
  <c r="C23" i="17"/>
  <c r="C16" i="17"/>
  <c r="B17" i="17"/>
  <c r="B18" i="17"/>
  <c r="B19" i="17"/>
  <c r="B20" i="17"/>
  <c r="B21" i="17"/>
  <c r="B22" i="17"/>
  <c r="B23" i="17"/>
  <c r="B16" i="17"/>
</calcChain>
</file>

<file path=xl/sharedStrings.xml><?xml version="1.0" encoding="utf-8"?>
<sst xmlns="http://schemas.openxmlformats.org/spreadsheetml/2006/main" count="61" uniqueCount="37">
  <si>
    <t xml:space="preserve"> (porcentaje)</t>
  </si>
  <si>
    <r>
      <t>Grafico 1.8.2-</t>
    </r>
    <r>
      <rPr>
        <b/>
        <sz val="11"/>
        <rFont val="Myriad Pro"/>
        <family val="2"/>
      </rPr>
      <t>10</t>
    </r>
  </si>
  <si>
    <t>Presupuesto inicial</t>
  </si>
  <si>
    <t>Obligaciones reconocidas netas</t>
  </si>
  <si>
    <t>Presupuesto definitivo</t>
  </si>
  <si>
    <t>Cap.</t>
  </si>
  <si>
    <t>Gastos</t>
  </si>
  <si>
    <t xml:space="preserve">Presupuesto </t>
  </si>
  <si>
    <t>Créditos</t>
  </si>
  <si>
    <t>Obligaciones</t>
  </si>
  <si>
    <t>Inicial</t>
  </si>
  <si>
    <t>Definivos</t>
  </si>
  <si>
    <t>Reconocidas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</si>
  <si>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</si>
  <si>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</si>
  <si>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</si>
  <si>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</si>
  <si>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</si>
  <si>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</si>
  <si>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Operaciones Corrientes</t>
  </si>
  <si>
    <t>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</si>
  <si>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</si>
  <si>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</si>
  <si>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</si>
  <si>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</si>
  <si>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</si>
  <si>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</si>
  <si>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gastos</t>
  </si>
  <si>
    <t>Fuente:     Elaboración propia con datos del Ministerio de Hacienda y Función Pública.</t>
  </si>
  <si>
    <t>Grado de ejecución de gastos (sobre presupuesto inicial)</t>
  </si>
  <si>
    <t>Grado de ejecución de gastos (sobre presupuesto definitivo)</t>
  </si>
  <si>
    <t>Grado de ejecución de gastos de los ayuntamientos de Castilla y León (sobre presupuesto inicial</t>
  </si>
  <si>
    <t>Grado de ejecución sobre inicial</t>
  </si>
  <si>
    <t>Grado de ejecución sobre definitivo</t>
  </si>
  <si>
    <t xml:space="preserve"> </t>
  </si>
  <si>
    <t>CES. Informe de Situación Económica y Social de Castilla y León en 2022</t>
  </si>
  <si>
    <t xml:space="preserve"> y sobre presupuesto definitivo),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</si>
</sst>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10"/>
      <name val="Arial"/>
    </font>
    <font>
      <sz val="9"/>
      <name val="Univers"/>
      <family val="2"/>
    </font>
    <font>
      <sz val="8"/>
      <name val="Univers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9" fillId="0" borderId="0"/>
    <xf numFmtId="0" fontId="8" fillId="0" borderId="0"/>
    <xf numFmtId="0" fontId="16" fillId="0" borderId="0"/>
    <xf numFmtId="0" fontId="20" fillId="0" borderId="0"/>
  </cellStyleXfs>
  <cellXfs count="46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4" fontId="0" fillId="0" borderId="0" xfId="0" applyNumberFormat="1"/>
    <xf numFmtId="164" fontId="0" fillId="0" borderId="0" xfId="0" applyNumberFormat="1"/>
    <xf numFmtId="3" fontId="15" fillId="5" borderId="2" xfId="5" applyNumberFormat="1" applyFont="1" applyFill="1" applyBorder="1" applyAlignment="1">
      <alignment horizontal="center"/>
    </xf>
    <xf numFmtId="0" fontId="17" fillId="6" borderId="4" xfId="6" applyFont="1" applyFill="1" applyBorder="1" applyAlignment="1" applyProtection="1">
      <alignment horizontal="center" vertical="top" wrapText="1"/>
      <protection locked="0"/>
    </xf>
    <xf numFmtId="3" fontId="12" fillId="8" borderId="5" xfId="4" applyNumberFormat="1" applyFont="1" applyFill="1" applyBorder="1" applyAlignment="1">
      <alignment horizontal="right" vertical="center"/>
    </xf>
    <xf numFmtId="0" fontId="17" fillId="9" borderId="4" xfId="6" applyFont="1" applyFill="1" applyBorder="1" applyAlignment="1" applyProtection="1">
      <alignment horizontal="center" vertical="center"/>
      <protection locked="0"/>
    </xf>
    <xf numFmtId="3" fontId="15" fillId="9" borderId="5" xfId="4" applyNumberFormat="1" applyFont="1" applyFill="1" applyBorder="1" applyAlignment="1">
      <alignment horizontal="right" vertical="center"/>
    </xf>
    <xf numFmtId="0" fontId="17" fillId="10" borderId="4" xfId="6" applyFont="1" applyFill="1" applyBorder="1" applyAlignment="1" applyProtection="1">
      <alignment horizontal="center" vertical="center"/>
      <protection locked="0"/>
    </xf>
    <xf numFmtId="0" fontId="17" fillId="0" borderId="6" xfId="6" applyFont="1" applyBorder="1" applyAlignment="1" applyProtection="1">
      <alignment horizontal="center" vertical="top" wrapText="1"/>
      <protection locked="0"/>
    </xf>
    <xf numFmtId="0" fontId="17" fillId="0" borderId="7" xfId="6" applyFont="1" applyBorder="1" applyAlignment="1" applyProtection="1">
      <alignment horizontal="left" vertical="center"/>
      <protection locked="0"/>
    </xf>
    <xf numFmtId="3" fontId="12" fillId="0" borderId="7" xfId="4" applyNumberFormat="1" applyFont="1" applyBorder="1" applyAlignment="1">
      <alignment horizontal="right" vertical="center"/>
    </xf>
    <xf numFmtId="0" fontId="12" fillId="9" borderId="8" xfId="4" applyFont="1" applyFill="1" applyBorder="1" applyAlignment="1">
      <alignment horizontal="center" vertical="center"/>
    </xf>
    <xf numFmtId="3" fontId="15" fillId="4" borderId="0" xfId="4" applyNumberFormat="1" applyFont="1" applyFill="1" applyAlignment="1">
      <alignment horizontal="right" vertical="center"/>
    </xf>
    <xf numFmtId="3" fontId="15" fillId="5" borderId="0" xfId="5" applyNumberFormat="1" applyFont="1" applyFill="1" applyAlignment="1">
      <alignment horizontal="center"/>
    </xf>
    <xf numFmtId="0" fontId="15" fillId="4" borderId="3" xfId="4" applyFont="1" applyFill="1" applyBorder="1" applyAlignment="1">
      <alignment horizontal="center" vertical="top"/>
    </xf>
    <xf numFmtId="0" fontId="17" fillId="7" borderId="2" xfId="6" applyFont="1" applyFill="1" applyBorder="1" applyAlignment="1" applyProtection="1">
      <alignment horizontal="left" vertical="center" wrapText="1"/>
      <protection locked="0"/>
    </xf>
    <xf numFmtId="3" fontId="15" fillId="4" borderId="2" xfId="4" applyNumberFormat="1" applyFont="1" applyFill="1" applyBorder="1" applyAlignment="1">
      <alignment horizontal="right" vertical="center"/>
    </xf>
    <xf numFmtId="0" fontId="17" fillId="6" borderId="5" xfId="6" applyFont="1" applyFill="1" applyBorder="1" applyAlignment="1" applyProtection="1">
      <alignment horizontal="left" vertical="center"/>
      <protection locked="0"/>
    </xf>
    <xf numFmtId="0" fontId="11" fillId="9" borderId="5" xfId="6" applyFont="1" applyFill="1" applyBorder="1" applyAlignment="1">
      <alignment horizontal="left" vertical="center"/>
    </xf>
    <xf numFmtId="0" fontId="11" fillId="10" borderId="5" xfId="6" applyFont="1" applyFill="1" applyBorder="1" applyAlignment="1">
      <alignment horizontal="left" vertical="center"/>
    </xf>
    <xf numFmtId="0" fontId="18" fillId="10" borderId="5" xfId="6" applyFont="1" applyFill="1" applyBorder="1" applyAlignment="1">
      <alignment horizontal="left" vertical="center"/>
    </xf>
    <xf numFmtId="0" fontId="19" fillId="10" borderId="9" xfId="6" applyFont="1" applyFill="1" applyBorder="1" applyAlignment="1" applyProtection="1">
      <alignment horizontal="left" vertical="center"/>
      <protection locked="0"/>
    </xf>
    <xf numFmtId="3" fontId="15" fillId="9" borderId="10" xfId="4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11" borderId="0" xfId="0" applyNumberFormat="1" applyFill="1"/>
    <xf numFmtId="4" fontId="15" fillId="0" borderId="11" xfId="4" applyNumberFormat="1" applyFont="1" applyBorder="1"/>
    <xf numFmtId="0" fontId="14" fillId="0" borderId="0" xfId="4" applyFont="1"/>
    <xf numFmtId="4" fontId="15" fillId="0" borderId="12" xfId="4" applyNumberFormat="1" applyFont="1" applyBorder="1"/>
    <xf numFmtId="0" fontId="21" fillId="0" borderId="0" xfId="4" applyFont="1"/>
    <xf numFmtId="4" fontId="15" fillId="0" borderId="13" xfId="4" applyNumberFormat="1" applyFont="1" applyBorder="1"/>
    <xf numFmtId="10" fontId="20" fillId="0" borderId="0" xfId="4" applyNumberFormat="1" applyFont="1"/>
    <xf numFmtId="0" fontId="14" fillId="0" borderId="0" xfId="4" applyFont="1" applyAlignment="1">
      <alignment horizontal="center" vertical="top"/>
    </xf>
    <xf numFmtId="3" fontId="12" fillId="0" borderId="0" xfId="4" applyNumberFormat="1" applyFont="1"/>
    <xf numFmtId="0" fontId="22" fillId="12" borderId="0" xfId="0" applyFont="1" applyFill="1"/>
    <xf numFmtId="2" fontId="21" fillId="0" borderId="0" xfId="4" applyNumberFormat="1" applyFont="1"/>
    <xf numFmtId="0" fontId="14" fillId="5" borderId="3" xfId="4" applyFont="1" applyFill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7" fillId="0" borderId="1" xfId="3" applyBorder="1"/>
    <xf numFmtId="0" fontId="10" fillId="0" borderId="1" xfId="7" applyFont="1" applyBorder="1" applyAlignment="1">
      <alignment vertical="center"/>
    </xf>
    <xf numFmtId="0" fontId="20" fillId="0" borderId="1" xfId="7" applyBorder="1"/>
  </cellXfs>
  <cellStyles count="8">
    <cellStyle name="40% - Énfasis1" xfId="2" builtinId="31"/>
    <cellStyle name="Énfasis1" xfId="1" builtinId="29"/>
    <cellStyle name="Normal" xfId="0" builtinId="0"/>
    <cellStyle name="Normal 2" xfId="3" xr:uid="{DB3431F0-89D8-443D-A7FD-C60FBCADD9B1}"/>
    <cellStyle name="Normal 3 2" xfId="7" xr:uid="{182F52F2-6265-4F1E-8CA1-5854B19E593F}"/>
    <cellStyle name="Normal_83" xfId="4" xr:uid="{80754BA5-0568-4096-8717-76CC45B067A9}"/>
    <cellStyle name="Normal_CENSOResumen(INTERNET)" xfId="5" xr:uid="{8CEC8620-4163-4B76-B7D0-7FA3D230FD77}"/>
    <cellStyle name="Normal_ModLiq2001" xfId="6" xr:uid="{99348016-16D6-4246-BD9B-01A1D8EE5C7C}"/>
  </cellStyles>
  <dxfs count="0"/>
  <tableStyles count="1" defaultTableStyle="TableStyleMedium9" defaultPivotStyle="PivotStyleLight16">
    <tableStyle name="Invisible" pivot="0" table="0" count="0" xr9:uid="{C41E9FE4-9746-47FF-9F69-1E863FBEE8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Grado de ejecución de gastos (sobre presupuesto inicial)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Hoja1!$A$17:$A$24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Hoja1!$B$17:$B$24</c:f>
              <c:numCache>
                <c:formatCode>0.00</c:formatCode>
                <c:ptCount val="8"/>
                <c:pt idx="0">
                  <c:v>100.62086264727829</c:v>
                </c:pt>
                <c:pt idx="1">
                  <c:v>98.265273680072937</c:v>
                </c:pt>
                <c:pt idx="2">
                  <c:v>94.929658974953341</c:v>
                </c:pt>
                <c:pt idx="3">
                  <c:v>96.376608467899743</c:v>
                </c:pt>
                <c:pt idx="4">
                  <c:v>96.687427506554144</c:v>
                </c:pt>
                <c:pt idx="5">
                  <c:v>100.25112753906315</c:v>
                </c:pt>
                <c:pt idx="6">
                  <c:v>90.324193270000436</c:v>
                </c:pt>
                <c:pt idx="7">
                  <c:v>100.03544186434915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A-426F-A01B-D7679B55D007}"/>
            </c:ext>
          </c:extLst>
        </c:ser>
        <c:ser>
          <c:idx val="1"/>
          <c:order val="1"/>
          <c:tx>
            <c:strRef>
              <c:f>Hoja1!$C$15</c:f>
              <c:strCache>
                <c:ptCount val="1"/>
                <c:pt idx="0">
                  <c:v>Grado de ejecución de gastos (sobre presupuesto definitivo)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Hoja1!$A$17:$A$24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Hoja1!$C$17:$C$24</c:f>
              <c:numCache>
                <c:formatCode>0.00</c:formatCode>
                <c:ptCount val="8"/>
                <c:pt idx="0">
                  <c:v>85.741191732722427</c:v>
                </c:pt>
                <c:pt idx="1">
                  <c:v>85.46953069778759</c:v>
                </c:pt>
                <c:pt idx="2">
                  <c:v>82.470521575293461</c:v>
                </c:pt>
                <c:pt idx="3">
                  <c:v>81.629957592042473</c:v>
                </c:pt>
                <c:pt idx="4">
                  <c:v>78.870494447186246</c:v>
                </c:pt>
                <c:pt idx="5">
                  <c:v>81.598219467210996</c:v>
                </c:pt>
                <c:pt idx="6">
                  <c:v>75.646882581628006</c:v>
                </c:pt>
                <c:pt idx="7">
                  <c:v>74.739007290589853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EA-426F-A01B-D7679B55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23800"/>
        <c:axId val="159924128"/>
      </c:lineChart>
      <c:catAx>
        <c:axId val="15992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4128"/>
        <c:crosses val="autoZero"/>
        <c:auto val="1"/>
        <c:lblAlgn val="ctr"/>
        <c:lblOffset val="100"/>
        <c:noMultiLvlLbl val="0"/>
      </c:catAx>
      <c:valAx>
        <c:axId val="1599241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9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6</xdr:row>
      <xdr:rowOff>123825</xdr:rowOff>
    </xdr:from>
    <xdr:to>
      <xdr:col>8</xdr:col>
      <xdr:colOff>390525</xdr:colOff>
      <xdr:row>28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B03C3A-6D87-0C8B-5D3B-6EF06CE44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1314450"/>
          <a:ext cx="6438901" cy="42291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234315</xdr:colOff>
      <xdr:row>9</xdr:row>
      <xdr:rowOff>38099</xdr:rowOff>
    </xdr:from>
    <xdr:to>
      <xdr:col>12</xdr:col>
      <xdr:colOff>409575</xdr:colOff>
      <xdr:row>28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28F415-8C71-406F-84D5-3368958BC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J38" sqref="J38"/>
    </sheetView>
  </sheetViews>
  <sheetFormatPr baseColWidth="10" defaultRowHeight="15" x14ac:dyDescent="0.25"/>
  <cols>
    <col min="5" max="5" width="13.5703125" customWidth="1"/>
    <col min="9" max="9" width="9.42578125" customWidth="1"/>
  </cols>
  <sheetData>
    <row r="1" spans="1:11" ht="18.75" customHeight="1" x14ac:dyDescent="0.25">
      <c r="A1" s="1" t="s">
        <v>35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x14ac:dyDescent="0.25">
      <c r="A4" s="3" t="s">
        <v>31</v>
      </c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x14ac:dyDescent="0.25">
      <c r="A5" s="3" t="s">
        <v>36</v>
      </c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0.25" customHeight="1" x14ac:dyDescent="0.25">
      <c r="A30" s="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2D95-74A6-4A1D-9AE1-074ED43609E9}">
  <dimension ref="A1:H53"/>
  <sheetViews>
    <sheetView topLeftCell="A13" workbookViewId="0">
      <selection activeCell="G45" sqref="G45:H45"/>
    </sheetView>
  </sheetViews>
  <sheetFormatPr baseColWidth="10" defaultRowHeight="15" x14ac:dyDescent="0.25"/>
  <cols>
    <col min="2" max="2" width="26.28515625" customWidth="1"/>
    <col min="7" max="7" width="34.85546875" customWidth="1"/>
    <col min="8" max="8" width="35.7109375" customWidth="1"/>
  </cols>
  <sheetData>
    <row r="1" spans="1:8" x14ac:dyDescent="0.25">
      <c r="A1" s="39" t="s">
        <v>5</v>
      </c>
      <c r="B1" s="41" t="s">
        <v>6</v>
      </c>
      <c r="C1" s="17" t="s">
        <v>7</v>
      </c>
      <c r="D1" s="17" t="s">
        <v>8</v>
      </c>
      <c r="E1" s="6" t="s">
        <v>9</v>
      </c>
    </row>
    <row r="2" spans="1:8" x14ac:dyDescent="0.25">
      <c r="A2" s="39"/>
      <c r="B2" s="42"/>
      <c r="C2" s="17" t="s">
        <v>10</v>
      </c>
      <c r="D2" s="17" t="s">
        <v>11</v>
      </c>
      <c r="E2" s="6" t="s">
        <v>12</v>
      </c>
    </row>
    <row r="3" spans="1:8" x14ac:dyDescent="0.25">
      <c r="A3" s="40"/>
      <c r="B3" s="43"/>
      <c r="C3" s="17"/>
      <c r="D3" s="17"/>
      <c r="E3" s="6" t="s">
        <v>13</v>
      </c>
      <c r="G3" t="s">
        <v>32</v>
      </c>
      <c r="H3" t="s">
        <v>33</v>
      </c>
    </row>
    <row r="4" spans="1:8" x14ac:dyDescent="0.25">
      <c r="A4" s="18">
        <v>2020</v>
      </c>
      <c r="B4" s="19"/>
      <c r="C4" s="16"/>
      <c r="D4" s="16"/>
      <c r="E4" s="20"/>
    </row>
    <row r="5" spans="1:8" x14ac:dyDescent="0.25">
      <c r="A5" s="7">
        <v>1</v>
      </c>
      <c r="B5" s="21" t="s">
        <v>14</v>
      </c>
      <c r="C5" s="8">
        <v>894622.00866000005</v>
      </c>
      <c r="D5" s="8">
        <v>936335.67394999997</v>
      </c>
      <c r="E5" s="8">
        <v>854479.30195999995</v>
      </c>
      <c r="G5" s="27">
        <f>E5*100/C5</f>
        <v>95.512886301542324</v>
      </c>
      <c r="H5" s="27">
        <f>E5*100/D5</f>
        <v>91.257796293856558</v>
      </c>
    </row>
    <row r="6" spans="1:8" x14ac:dyDescent="0.25">
      <c r="A6" s="7">
        <v>2</v>
      </c>
      <c r="B6" s="21" t="s">
        <v>15</v>
      </c>
      <c r="C6" s="8">
        <v>920107.12563999998</v>
      </c>
      <c r="D6" s="8">
        <v>945155.96808999998</v>
      </c>
      <c r="E6" s="8">
        <v>758595.71851000004</v>
      </c>
      <c r="G6" s="27">
        <f t="shared" ref="G6:G19" si="0">E6*100/C6</f>
        <v>82.446456219143272</v>
      </c>
      <c r="H6" s="27">
        <f t="shared" ref="H6:H19" si="1">E6*100/D6</f>
        <v>80.261432411308107</v>
      </c>
    </row>
    <row r="7" spans="1:8" x14ac:dyDescent="0.25">
      <c r="A7" s="7">
        <v>3</v>
      </c>
      <c r="B7" s="21" t="s">
        <v>16</v>
      </c>
      <c r="C7" s="8">
        <v>12597.420980000001</v>
      </c>
      <c r="D7" s="8">
        <v>14012.648639999999</v>
      </c>
      <c r="E7" s="8">
        <v>10372.98446</v>
      </c>
      <c r="G7" s="27">
        <f t="shared" si="0"/>
        <v>82.342127618569108</v>
      </c>
      <c r="H7" s="27">
        <f t="shared" si="1"/>
        <v>74.025865676740466</v>
      </c>
    </row>
    <row r="8" spans="1:8" x14ac:dyDescent="0.25">
      <c r="A8" s="7">
        <v>4</v>
      </c>
      <c r="B8" s="21" t="s">
        <v>17</v>
      </c>
      <c r="C8" s="8">
        <v>175802.4486</v>
      </c>
      <c r="D8" s="8">
        <v>212946.60795999999</v>
      </c>
      <c r="E8" s="8">
        <v>169629.51942999999</v>
      </c>
      <c r="G8" s="27">
        <f t="shared" si="0"/>
        <v>96.48871263218571</v>
      </c>
      <c r="H8" s="27">
        <f t="shared" si="1"/>
        <v>79.658239713244598</v>
      </c>
    </row>
    <row r="9" spans="1:8" x14ac:dyDescent="0.25">
      <c r="A9" s="7">
        <v>5</v>
      </c>
      <c r="B9" s="21" t="s">
        <v>18</v>
      </c>
      <c r="C9" s="8">
        <v>8285.7243500000004</v>
      </c>
      <c r="D9" s="8">
        <v>20605.22695</v>
      </c>
      <c r="E9" s="8">
        <v>0</v>
      </c>
      <c r="G9" s="27">
        <f t="shared" si="0"/>
        <v>0</v>
      </c>
      <c r="H9" s="27">
        <f t="shared" si="1"/>
        <v>0</v>
      </c>
    </row>
    <row r="10" spans="1:8" x14ac:dyDescent="0.25">
      <c r="A10" s="9"/>
      <c r="B10" s="22" t="s">
        <v>19</v>
      </c>
      <c r="C10" s="10">
        <v>2011414.72823</v>
      </c>
      <c r="D10" s="10">
        <v>2129056.1255899998</v>
      </c>
      <c r="E10" s="10">
        <v>1793077.5243599997</v>
      </c>
      <c r="G10" s="28">
        <f t="shared" si="0"/>
        <v>89.145092714811113</v>
      </c>
      <c r="H10" s="28">
        <f t="shared" si="1"/>
        <v>84.21936382081546</v>
      </c>
    </row>
    <row r="11" spans="1:8" x14ac:dyDescent="0.25">
      <c r="A11" s="7">
        <v>6</v>
      </c>
      <c r="B11" s="21" t="s">
        <v>20</v>
      </c>
      <c r="C11" s="8">
        <v>361665.69150999998</v>
      </c>
      <c r="D11" s="8">
        <v>697201.99309</v>
      </c>
      <c r="E11" s="8">
        <v>337364.12462999998</v>
      </c>
      <c r="G11" s="27">
        <f t="shared" si="0"/>
        <v>93.280654634798822</v>
      </c>
      <c r="H11" s="27">
        <f t="shared" si="1"/>
        <v>48.388290333881841</v>
      </c>
    </row>
    <row r="12" spans="1:8" x14ac:dyDescent="0.25">
      <c r="A12" s="7">
        <v>7</v>
      </c>
      <c r="B12" s="21" t="s">
        <v>21</v>
      </c>
      <c r="C12" s="8">
        <v>28820.989939999999</v>
      </c>
      <c r="D12" s="8">
        <v>40113.597000000002</v>
      </c>
      <c r="E12" s="8">
        <v>25812.15062</v>
      </c>
      <c r="G12" s="27">
        <f t="shared" si="0"/>
        <v>89.560249921103164</v>
      </c>
      <c r="H12" s="27">
        <f t="shared" si="1"/>
        <v>64.347634095242071</v>
      </c>
    </row>
    <row r="13" spans="1:8" x14ac:dyDescent="0.25">
      <c r="A13" s="11"/>
      <c r="B13" s="23" t="s">
        <v>22</v>
      </c>
      <c r="C13" s="10">
        <v>390486.68144999997</v>
      </c>
      <c r="D13" s="10">
        <v>737315.59008999995</v>
      </c>
      <c r="E13" s="10">
        <v>363176.27524999995</v>
      </c>
      <c r="G13" s="28">
        <f t="shared" si="0"/>
        <v>93.006059490022054</v>
      </c>
      <c r="H13" s="28">
        <f t="shared" si="1"/>
        <v>49.256557182748438</v>
      </c>
    </row>
    <row r="14" spans="1:8" x14ac:dyDescent="0.25">
      <c r="A14" s="11"/>
      <c r="B14" s="24" t="s">
        <v>23</v>
      </c>
      <c r="C14" s="10">
        <v>2401901.40968</v>
      </c>
      <c r="D14" s="10">
        <v>2866371.7156799999</v>
      </c>
      <c r="E14" s="10">
        <v>2156253.7996099996</v>
      </c>
      <c r="G14" s="27">
        <f t="shared" si="0"/>
        <v>89.772785465714534</v>
      </c>
      <c r="H14" s="27">
        <f t="shared" si="1"/>
        <v>75.225895783668918</v>
      </c>
    </row>
    <row r="15" spans="1:8" x14ac:dyDescent="0.25">
      <c r="A15" s="7">
        <v>8</v>
      </c>
      <c r="B15" s="21" t="s">
        <v>24</v>
      </c>
      <c r="C15" s="8">
        <v>13357.773950000001</v>
      </c>
      <c r="D15" s="8">
        <v>13377.057489999999</v>
      </c>
      <c r="E15" s="8">
        <v>1592.74</v>
      </c>
      <c r="G15" s="27">
        <f t="shared" si="0"/>
        <v>11.923693318676051</v>
      </c>
      <c r="H15" s="27">
        <f t="shared" si="1"/>
        <v>11.906504858715383</v>
      </c>
    </row>
    <row r="16" spans="1:8" x14ac:dyDescent="0.25">
      <c r="A16" s="7">
        <v>9</v>
      </c>
      <c r="B16" s="21" t="s">
        <v>25</v>
      </c>
      <c r="C16" s="8">
        <v>85716.224029999998</v>
      </c>
      <c r="D16" s="8">
        <v>106475.88507999999</v>
      </c>
      <c r="E16" s="8">
        <v>101139.32124</v>
      </c>
      <c r="G16" s="27">
        <f t="shared" si="0"/>
        <v>117.9932065189923</v>
      </c>
      <c r="H16" s="27">
        <f t="shared" si="1"/>
        <v>94.988007062828927</v>
      </c>
    </row>
    <row r="17" spans="1:8" x14ac:dyDescent="0.25">
      <c r="A17" s="11"/>
      <c r="B17" s="24" t="s">
        <v>26</v>
      </c>
      <c r="C17" s="10">
        <v>99073.99798</v>
      </c>
      <c r="D17" s="10">
        <v>119852.94256999998</v>
      </c>
      <c r="E17" s="10">
        <v>102732.06124000001</v>
      </c>
      <c r="G17" s="27">
        <f t="shared" si="0"/>
        <v>103.69225360294682</v>
      </c>
      <c r="H17" s="27">
        <f t="shared" si="1"/>
        <v>85.715093044127357</v>
      </c>
    </row>
    <row r="18" spans="1:8" x14ac:dyDescent="0.25">
      <c r="A18" s="12"/>
      <c r="B18" s="13"/>
      <c r="C18" s="14"/>
      <c r="D18" s="14"/>
      <c r="E18" s="14"/>
      <c r="G18" s="27" t="s">
        <v>34</v>
      </c>
      <c r="H18" s="27" t="s">
        <v>34</v>
      </c>
    </row>
    <row r="19" spans="1:8" x14ac:dyDescent="0.25">
      <c r="A19" s="15"/>
      <c r="B19" s="25" t="s">
        <v>27</v>
      </c>
      <c r="C19" s="26">
        <v>2500975.40766</v>
      </c>
      <c r="D19" s="26">
        <v>2986224.6582499999</v>
      </c>
      <c r="E19" s="26">
        <v>2258985.8608499998</v>
      </c>
      <c r="G19" s="27">
        <f t="shared" si="0"/>
        <v>90.324193270000436</v>
      </c>
      <c r="H19" s="27">
        <f t="shared" si="1"/>
        <v>75.646882581628006</v>
      </c>
    </row>
    <row r="25" spans="1:8" ht="15.75" x14ac:dyDescent="0.25">
      <c r="A25" s="37">
        <v>2021</v>
      </c>
    </row>
    <row r="27" spans="1:8" ht="15.75" thickBot="1" x14ac:dyDescent="0.3">
      <c r="A27" s="39" t="s">
        <v>5</v>
      </c>
      <c r="B27" s="41" t="s">
        <v>6</v>
      </c>
      <c r="C27" s="29"/>
      <c r="D27" s="17" t="s">
        <v>7</v>
      </c>
      <c r="E27" s="17" t="s">
        <v>8</v>
      </c>
      <c r="F27" s="6" t="s">
        <v>9</v>
      </c>
      <c r="G27" s="30"/>
    </row>
    <row r="28" spans="1:8" ht="16.5" thickTop="1" thickBot="1" x14ac:dyDescent="0.3">
      <c r="A28" s="39"/>
      <c r="B28" s="44"/>
      <c r="C28" s="31"/>
      <c r="D28" s="17" t="s">
        <v>10</v>
      </c>
      <c r="E28" s="17" t="s">
        <v>11</v>
      </c>
      <c r="F28" s="6" t="s">
        <v>12</v>
      </c>
      <c r="G28" s="30"/>
    </row>
    <row r="29" spans="1:8" ht="16.5" thickTop="1" thickBot="1" x14ac:dyDescent="0.3">
      <c r="A29" s="40"/>
      <c r="B29" s="45"/>
      <c r="C29" s="31"/>
      <c r="D29" s="17"/>
      <c r="E29" s="17"/>
      <c r="F29" s="6" t="s">
        <v>13</v>
      </c>
      <c r="G29" s="30"/>
    </row>
    <row r="30" spans="1:8" ht="16.5" thickTop="1" thickBot="1" x14ac:dyDescent="0.3">
      <c r="A30" s="18"/>
      <c r="B30" s="19"/>
      <c r="C30" s="29"/>
      <c r="D30" s="16"/>
      <c r="E30" s="16"/>
      <c r="F30" s="20"/>
      <c r="G30" s="32"/>
    </row>
    <row r="31" spans="1:8" ht="16.5" thickTop="1" thickBot="1" x14ac:dyDescent="0.3">
      <c r="A31" s="7">
        <v>1</v>
      </c>
      <c r="B31" s="21" t="s">
        <v>14</v>
      </c>
      <c r="C31" s="29"/>
      <c r="D31" s="8">
        <v>918205.24907000002</v>
      </c>
      <c r="E31" s="8">
        <v>994409.90656999999</v>
      </c>
      <c r="F31" s="8">
        <v>908206.94958999997</v>
      </c>
      <c r="G31" s="38">
        <f>F31*100/D31</f>
        <v>98.911104081562712</v>
      </c>
      <c r="H31" s="27">
        <f>F31*100/E31</f>
        <v>91.331245152480591</v>
      </c>
    </row>
    <row r="32" spans="1:8" ht="16.5" thickTop="1" thickBot="1" x14ac:dyDescent="0.3">
      <c r="A32" s="7">
        <v>2</v>
      </c>
      <c r="B32" s="21" t="s">
        <v>15</v>
      </c>
      <c r="C32" s="31"/>
      <c r="D32" s="8">
        <v>937619.82911000005</v>
      </c>
      <c r="E32" s="8">
        <v>1007153.99706</v>
      </c>
      <c r="F32" s="8">
        <v>835176.63653999998</v>
      </c>
      <c r="G32" s="38">
        <f t="shared" ref="G32:G45" si="2">F32*100/D32</f>
        <v>89.074122646569847</v>
      </c>
      <c r="H32" s="27">
        <f t="shared" ref="H32:H45" si="3">F32*100/E32</f>
        <v>82.924422578670004</v>
      </c>
    </row>
    <row r="33" spans="1:8" ht="16.5" thickTop="1" thickBot="1" x14ac:dyDescent="0.3">
      <c r="A33" s="7">
        <v>3</v>
      </c>
      <c r="B33" s="21" t="s">
        <v>16</v>
      </c>
      <c r="C33" s="31"/>
      <c r="D33" s="8">
        <v>10417.246810000001</v>
      </c>
      <c r="E33" s="8">
        <v>12343.888730000001</v>
      </c>
      <c r="F33" s="8">
        <v>9099.5833899999998</v>
      </c>
      <c r="G33" s="38">
        <f t="shared" si="2"/>
        <v>87.351135630816444</v>
      </c>
      <c r="H33" s="27">
        <f t="shared" si="3"/>
        <v>73.717315418477526</v>
      </c>
    </row>
    <row r="34" spans="1:8" ht="16.5" thickTop="1" thickBot="1" x14ac:dyDescent="0.3">
      <c r="A34" s="7">
        <v>4</v>
      </c>
      <c r="B34" s="21" t="s">
        <v>17</v>
      </c>
      <c r="C34" s="29"/>
      <c r="D34" s="8">
        <v>189589.89056</v>
      </c>
      <c r="E34" s="8">
        <v>236444.91501999999</v>
      </c>
      <c r="F34" s="8">
        <v>194339.64718</v>
      </c>
      <c r="G34" s="38">
        <f t="shared" si="2"/>
        <v>102.50527947770338</v>
      </c>
      <c r="H34" s="27">
        <f t="shared" si="3"/>
        <v>82.192356373391036</v>
      </c>
    </row>
    <row r="35" spans="1:8" ht="16.5" thickTop="1" thickBot="1" x14ac:dyDescent="0.3">
      <c r="A35" s="7">
        <v>5</v>
      </c>
      <c r="B35" s="21" t="s">
        <v>18</v>
      </c>
      <c r="C35" s="29"/>
      <c r="D35" s="8">
        <v>7793.8152600000003</v>
      </c>
      <c r="E35" s="8">
        <v>3698.1944100000001</v>
      </c>
      <c r="F35" s="8">
        <v>0</v>
      </c>
      <c r="G35" s="38">
        <f t="shared" si="2"/>
        <v>0</v>
      </c>
      <c r="H35" s="27">
        <f t="shared" si="3"/>
        <v>0</v>
      </c>
    </row>
    <row r="36" spans="1:8" ht="16.5" thickTop="1" thickBot="1" x14ac:dyDescent="0.3">
      <c r="A36" s="9"/>
      <c r="B36" s="22" t="s">
        <v>19</v>
      </c>
      <c r="C36" s="31"/>
      <c r="D36" s="10">
        <v>2063626.0308100001</v>
      </c>
      <c r="E36" s="10">
        <v>2254050.90179</v>
      </c>
      <c r="F36" s="10">
        <v>1946822.8167000001</v>
      </c>
      <c r="G36" s="38">
        <f t="shared" si="2"/>
        <v>94.339904015256423</v>
      </c>
      <c r="H36" s="27">
        <f t="shared" si="3"/>
        <v>86.369957978942622</v>
      </c>
    </row>
    <row r="37" spans="1:8" ht="16.5" thickTop="1" thickBot="1" x14ac:dyDescent="0.3">
      <c r="A37" s="7">
        <v>6</v>
      </c>
      <c r="B37" s="21" t="s">
        <v>20</v>
      </c>
      <c r="C37" s="31"/>
      <c r="D37" s="8">
        <v>450356.16003999999</v>
      </c>
      <c r="E37" s="8">
        <v>994105.69282</v>
      </c>
      <c r="F37" s="8">
        <v>452841.66704999999</v>
      </c>
      <c r="G37" s="38">
        <f t="shared" si="2"/>
        <v>100.55189808212666</v>
      </c>
      <c r="H37" s="27">
        <f t="shared" si="3"/>
        <v>45.552668123790212</v>
      </c>
    </row>
    <row r="38" spans="1:8" ht="16.5" thickTop="1" thickBot="1" x14ac:dyDescent="0.3">
      <c r="A38" s="7">
        <v>7</v>
      </c>
      <c r="B38" s="21" t="s">
        <v>21</v>
      </c>
      <c r="C38" s="29"/>
      <c r="D38" s="8">
        <v>32369.988079999999</v>
      </c>
      <c r="E38" s="8">
        <v>59295.136700000003</v>
      </c>
      <c r="F38" s="8">
        <v>26463.448090000002</v>
      </c>
      <c r="G38" s="38">
        <f t="shared" si="2"/>
        <v>81.753036252585503</v>
      </c>
      <c r="H38" s="27">
        <f t="shared" si="3"/>
        <v>44.630048200900774</v>
      </c>
    </row>
    <row r="39" spans="1:8" ht="16.5" thickTop="1" thickBot="1" x14ac:dyDescent="0.3">
      <c r="A39" s="11"/>
      <c r="B39" s="23" t="s">
        <v>22</v>
      </c>
      <c r="C39" s="31"/>
      <c r="D39" s="10">
        <v>482726.14811999997</v>
      </c>
      <c r="E39" s="10">
        <v>1053400.8295199999</v>
      </c>
      <c r="F39" s="10">
        <v>479305.11514000001</v>
      </c>
      <c r="G39" s="38">
        <f t="shared" si="2"/>
        <v>99.291309784372913</v>
      </c>
      <c r="H39" s="27">
        <f t="shared" si="3"/>
        <v>45.500734545500933</v>
      </c>
    </row>
    <row r="40" spans="1:8" ht="16.5" thickTop="1" thickBot="1" x14ac:dyDescent="0.3">
      <c r="A40" s="11"/>
      <c r="B40" s="24" t="s">
        <v>23</v>
      </c>
      <c r="C40" s="31"/>
      <c r="D40" s="10">
        <v>2546352.1789299999</v>
      </c>
      <c r="E40" s="10">
        <v>3307451.7313099997</v>
      </c>
      <c r="F40" s="10">
        <v>2426127.9318400002</v>
      </c>
      <c r="G40" s="38">
        <f t="shared" si="2"/>
        <v>95.278569551973007</v>
      </c>
      <c r="H40" s="27">
        <f t="shared" si="3"/>
        <v>73.353388920934336</v>
      </c>
    </row>
    <row r="41" spans="1:8" ht="16.5" thickTop="1" thickBot="1" x14ac:dyDescent="0.3">
      <c r="A41" s="7">
        <v>8</v>
      </c>
      <c r="B41" s="21" t="s">
        <v>24</v>
      </c>
      <c r="C41" s="29"/>
      <c r="D41" s="8">
        <v>3720.30717</v>
      </c>
      <c r="E41" s="8">
        <v>9797.8350499999997</v>
      </c>
      <c r="F41" s="8">
        <v>7468.4567800000004</v>
      </c>
      <c r="G41" s="38">
        <f t="shared" si="2"/>
        <v>200.7483908916048</v>
      </c>
      <c r="H41" s="27">
        <f t="shared" si="3"/>
        <v>76.225581895257577</v>
      </c>
    </row>
    <row r="42" spans="1:8" ht="16.5" thickTop="1" thickBot="1" x14ac:dyDescent="0.3">
      <c r="A42" s="7">
        <v>9</v>
      </c>
      <c r="B42" s="21" t="s">
        <v>25</v>
      </c>
      <c r="C42" s="31"/>
      <c r="D42" s="8">
        <v>72889.389840000003</v>
      </c>
      <c r="E42" s="8">
        <v>193489.46758</v>
      </c>
      <c r="F42" s="8">
        <v>190295.11390999999</v>
      </c>
      <c r="G42" s="38">
        <f t="shared" si="2"/>
        <v>261.07381928661783</v>
      </c>
      <c r="H42" s="27">
        <f t="shared" si="3"/>
        <v>98.349081368638693</v>
      </c>
    </row>
    <row r="43" spans="1:8" ht="16.5" thickTop="1" thickBot="1" x14ac:dyDescent="0.3">
      <c r="A43" s="11"/>
      <c r="B43" s="24" t="s">
        <v>26</v>
      </c>
      <c r="C43" s="31"/>
      <c r="D43" s="10">
        <v>76609.697010000004</v>
      </c>
      <c r="E43" s="10">
        <v>203287.30262999999</v>
      </c>
      <c r="F43" s="10">
        <v>197763.57068999999</v>
      </c>
      <c r="G43" s="38">
        <f t="shared" si="2"/>
        <v>258.14430601936141</v>
      </c>
      <c r="H43" s="27">
        <f t="shared" si="3"/>
        <v>97.282795399153059</v>
      </c>
    </row>
    <row r="44" spans="1:8" ht="16.5" thickTop="1" thickBot="1" x14ac:dyDescent="0.3">
      <c r="A44" s="12"/>
      <c r="B44" s="13"/>
      <c r="C44" s="31"/>
      <c r="D44" s="14"/>
      <c r="E44" s="14"/>
      <c r="F44" s="14"/>
      <c r="G44" s="38"/>
      <c r="H44" s="27"/>
    </row>
    <row r="45" spans="1:8" ht="15.75" thickTop="1" x14ac:dyDescent="0.25">
      <c r="A45" s="15"/>
      <c r="B45" s="25" t="s">
        <v>27</v>
      </c>
      <c r="C45" s="33"/>
      <c r="D45" s="26">
        <v>2622961.8759399997</v>
      </c>
      <c r="E45" s="26">
        <v>3510739.0339399995</v>
      </c>
      <c r="F45" s="26">
        <v>2623891.5025300002</v>
      </c>
      <c r="G45" s="38">
        <f t="shared" si="2"/>
        <v>100.03544186434915</v>
      </c>
      <c r="H45" s="27">
        <f t="shared" si="3"/>
        <v>74.739007290589853</v>
      </c>
    </row>
    <row r="48" spans="1:8" x14ac:dyDescent="0.25">
      <c r="D48" s="34"/>
      <c r="E48" s="34"/>
    </row>
    <row r="50" spans="1:7" x14ac:dyDescent="0.25">
      <c r="A50" s="35"/>
      <c r="B50" s="32"/>
      <c r="C50" s="32"/>
      <c r="D50" s="32"/>
      <c r="E50" s="36"/>
      <c r="F50" s="36"/>
      <c r="G50" s="32"/>
    </row>
    <row r="51" spans="1:7" x14ac:dyDescent="0.25">
      <c r="A51" s="35"/>
      <c r="B51" s="32"/>
      <c r="C51" s="32"/>
      <c r="D51" s="32"/>
      <c r="E51" s="36"/>
      <c r="F51" s="36"/>
      <c r="G51" s="32"/>
    </row>
    <row r="52" spans="1:7" x14ac:dyDescent="0.25">
      <c r="A52" s="35"/>
      <c r="B52" s="32"/>
      <c r="C52" s="32"/>
      <c r="D52" s="32"/>
      <c r="E52" s="36"/>
      <c r="F52" s="36"/>
      <c r="G52" s="32"/>
    </row>
    <row r="53" spans="1:7" x14ac:dyDescent="0.25">
      <c r="A53" s="35"/>
      <c r="B53" s="32"/>
      <c r="C53" s="32"/>
      <c r="D53" s="32"/>
      <c r="E53" s="36"/>
      <c r="F53" s="36"/>
      <c r="G53" s="32"/>
    </row>
  </sheetData>
  <mergeCells count="4">
    <mergeCell ref="A1:A3"/>
    <mergeCell ref="B1:B3"/>
    <mergeCell ref="A27:A29"/>
    <mergeCell ref="B27:B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A5AC-5C37-4A61-9F73-B10A81BEB671}">
  <dimension ref="A1:D24"/>
  <sheetViews>
    <sheetView workbookViewId="0">
      <selection activeCell="P30" sqref="P30"/>
    </sheetView>
  </sheetViews>
  <sheetFormatPr baseColWidth="10" defaultRowHeight="15" x14ac:dyDescent="0.25"/>
  <cols>
    <col min="2" max="2" width="17.7109375" customWidth="1"/>
    <col min="3" max="3" width="26.42578125" customWidth="1"/>
    <col min="4" max="4" width="29" customWidth="1"/>
  </cols>
  <sheetData>
    <row r="1" spans="1:4" x14ac:dyDescent="0.25">
      <c r="B1" t="s">
        <v>2</v>
      </c>
      <c r="C1" t="s">
        <v>4</v>
      </c>
      <c r="D1" t="s">
        <v>3</v>
      </c>
    </row>
    <row r="2" spans="1:4" x14ac:dyDescent="0.25">
      <c r="A2">
        <v>2010</v>
      </c>
      <c r="B2" s="4">
        <v>2954.2159999999999</v>
      </c>
      <c r="C2" s="4"/>
      <c r="D2" s="5"/>
    </row>
    <row r="3" spans="1:4" x14ac:dyDescent="0.25">
      <c r="A3">
        <v>2011</v>
      </c>
      <c r="B3" s="4">
        <v>2594.98</v>
      </c>
      <c r="C3" s="4"/>
      <c r="D3" s="5"/>
    </row>
    <row r="4" spans="1:4" x14ac:dyDescent="0.25">
      <c r="A4">
        <v>2012</v>
      </c>
      <c r="B4" s="4">
        <v>2362.3890000000001</v>
      </c>
      <c r="C4" s="4"/>
      <c r="D4" s="5"/>
    </row>
    <row r="5" spans="1:4" x14ac:dyDescent="0.25">
      <c r="A5">
        <v>2013</v>
      </c>
      <c r="B5" s="26">
        <v>2209300.4842900001</v>
      </c>
      <c r="C5" s="26">
        <v>2462534.4053800004</v>
      </c>
      <c r="D5" s="26">
        <v>2067080.9292099997</v>
      </c>
    </row>
    <row r="6" spans="1:4" x14ac:dyDescent="0.25">
      <c r="A6">
        <v>2014</v>
      </c>
      <c r="B6" s="26">
        <v>2230001.36998</v>
      </c>
      <c r="C6" s="26">
        <v>2616999.56599</v>
      </c>
      <c r="D6" s="26">
        <v>2243846.61552</v>
      </c>
    </row>
    <row r="7" spans="1:4" x14ac:dyDescent="0.25">
      <c r="A7">
        <v>2015</v>
      </c>
      <c r="B7" s="26">
        <v>2260019.42264</v>
      </c>
      <c r="C7" s="26">
        <v>2598369.5625199997</v>
      </c>
      <c r="D7" s="26">
        <v>2220814.2708800002</v>
      </c>
    </row>
    <row r="8" spans="1:4" x14ac:dyDescent="0.25">
      <c r="A8">
        <v>2016</v>
      </c>
      <c r="B8" s="26">
        <v>2307728.0469300002</v>
      </c>
      <c r="C8" s="26">
        <v>2656365.3571900004</v>
      </c>
      <c r="D8" s="26">
        <v>2190718.3650200004</v>
      </c>
    </row>
    <row r="9" spans="1:4" x14ac:dyDescent="0.25">
      <c r="A9">
        <v>2017</v>
      </c>
      <c r="B9" s="26">
        <v>2348462.1152900001</v>
      </c>
      <c r="C9" s="26">
        <v>2772717.52263</v>
      </c>
      <c r="D9" s="26">
        <v>2263368.1378699997</v>
      </c>
    </row>
    <row r="10" spans="1:4" x14ac:dyDescent="0.25">
      <c r="A10">
        <v>2018</v>
      </c>
      <c r="B10" s="26">
        <v>2410115.5077499999</v>
      </c>
      <c r="C10" s="26">
        <v>2954563.3011600003</v>
      </c>
      <c r="D10" s="26">
        <v>2330278.6843800005</v>
      </c>
    </row>
    <row r="11" spans="1:4" x14ac:dyDescent="0.25">
      <c r="A11">
        <v>2019</v>
      </c>
      <c r="B11" s="26">
        <v>2439351.6907199998</v>
      </c>
      <c r="C11" s="26">
        <v>2996974.18713</v>
      </c>
      <c r="D11" s="26">
        <v>2445477.5745900003</v>
      </c>
    </row>
    <row r="12" spans="1:4" x14ac:dyDescent="0.25">
      <c r="A12">
        <v>2020</v>
      </c>
      <c r="B12" s="26">
        <v>2500975.40766</v>
      </c>
      <c r="C12" s="26">
        <v>2986224.6582499999</v>
      </c>
      <c r="D12" s="26">
        <v>2258985.8608499998</v>
      </c>
    </row>
    <row r="15" spans="1:4" x14ac:dyDescent="0.25">
      <c r="B15" t="s">
        <v>29</v>
      </c>
      <c r="C15" t="s">
        <v>30</v>
      </c>
    </row>
    <row r="16" spans="1:4" x14ac:dyDescent="0.25">
      <c r="A16">
        <v>2013</v>
      </c>
      <c r="B16" s="27">
        <f>D5*100/B5</f>
        <v>93.562688457667846</v>
      </c>
      <c r="C16" s="27">
        <f>(D5*100/C5)</f>
        <v>83.941199956189962</v>
      </c>
    </row>
    <row r="17" spans="1:3" x14ac:dyDescent="0.25">
      <c r="A17">
        <v>2014</v>
      </c>
      <c r="B17" s="27">
        <f t="shared" ref="B17:B23" si="0">D6*100/B6</f>
        <v>100.62086264727829</v>
      </c>
      <c r="C17" s="27">
        <f t="shared" ref="C17:C23" si="1">(D6*100/C6)</f>
        <v>85.741191732722427</v>
      </c>
    </row>
    <row r="18" spans="1:3" x14ac:dyDescent="0.25">
      <c r="A18">
        <v>2015</v>
      </c>
      <c r="B18" s="27">
        <f t="shared" si="0"/>
        <v>98.265273680072937</v>
      </c>
      <c r="C18" s="27">
        <f t="shared" si="1"/>
        <v>85.46953069778759</v>
      </c>
    </row>
    <row r="19" spans="1:3" x14ac:dyDescent="0.25">
      <c r="A19">
        <v>2016</v>
      </c>
      <c r="B19" s="27">
        <f t="shared" si="0"/>
        <v>94.929658974953341</v>
      </c>
      <c r="C19" s="27">
        <f t="shared" si="1"/>
        <v>82.470521575293461</v>
      </c>
    </row>
    <row r="20" spans="1:3" x14ac:dyDescent="0.25">
      <c r="A20">
        <v>2017</v>
      </c>
      <c r="B20" s="27">
        <f t="shared" si="0"/>
        <v>96.376608467899743</v>
      </c>
      <c r="C20" s="27">
        <f t="shared" si="1"/>
        <v>81.629957592042473</v>
      </c>
    </row>
    <row r="21" spans="1:3" x14ac:dyDescent="0.25">
      <c r="A21">
        <v>2018</v>
      </c>
      <c r="B21" s="27">
        <f t="shared" si="0"/>
        <v>96.687427506554144</v>
      </c>
      <c r="C21" s="27">
        <f t="shared" si="1"/>
        <v>78.870494447186246</v>
      </c>
    </row>
    <row r="22" spans="1:3" x14ac:dyDescent="0.25">
      <c r="A22">
        <v>2019</v>
      </c>
      <c r="B22" s="27">
        <f t="shared" si="0"/>
        <v>100.25112753906315</v>
      </c>
      <c r="C22" s="27">
        <f t="shared" si="1"/>
        <v>81.598219467210996</v>
      </c>
    </row>
    <row r="23" spans="1:3" x14ac:dyDescent="0.25">
      <c r="A23">
        <v>2020</v>
      </c>
      <c r="B23" s="27">
        <f t="shared" si="0"/>
        <v>90.324193270000436</v>
      </c>
      <c r="C23" s="27">
        <f t="shared" si="1"/>
        <v>75.646882581628006</v>
      </c>
    </row>
    <row r="24" spans="1:3" x14ac:dyDescent="0.25">
      <c r="A24">
        <v>2021</v>
      </c>
      <c r="B24" s="27">
        <v>100.03544186434915</v>
      </c>
      <c r="C24" s="27">
        <v>74.739007290589853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1.8.2-10</vt:lpstr>
      <vt:lpstr>Hoja2</vt:lpstr>
      <vt:lpstr>Hoja1</vt:lpstr>
      <vt:lpstr>'Gráfico 1.8.2-10'!Área_de_impresión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2015-08-10T12:10:17Z</cp:lastPrinted>
  <dcterms:created xsi:type="dcterms:W3CDTF">2014-09-09T11:15:00Z</dcterms:created>
  <dcterms:modified xsi:type="dcterms:W3CDTF">2023-01-26T12:49:52Z</dcterms:modified>
</cp:coreProperties>
</file>