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9\1.9.1\1.9.1.2\"/>
    </mc:Choice>
  </mc:AlternateContent>
  <xr:revisionPtr revIDLastSave="0" documentId="13_ncr:1_{7428EF30-14E3-4969-932C-0341E7BD7DC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9.1-2" sheetId="17" r:id="rId1"/>
    <sheet name="Histórico" sheetId="18" r:id="rId2"/>
  </sheets>
  <definedNames>
    <definedName name="_xlnm.Print_Area" localSheetId="0">'1.9.1-2'!$A$1:$F$4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8" l="1"/>
  <c r="I11" i="18"/>
  <c r="I12" i="18"/>
  <c r="I13" i="18"/>
  <c r="I14" i="18"/>
  <c r="I15" i="18"/>
  <c r="I16" i="18"/>
  <c r="I17" i="18"/>
  <c r="I18" i="18"/>
  <c r="I9" i="18"/>
  <c r="H10" i="18"/>
  <c r="H11" i="18"/>
  <c r="H12" i="18"/>
  <c r="H13" i="18"/>
  <c r="H14" i="18"/>
  <c r="H15" i="18"/>
  <c r="H16" i="18"/>
  <c r="H17" i="18"/>
  <c r="H18" i="18"/>
  <c r="H9" i="18"/>
  <c r="G10" i="18"/>
  <c r="G11" i="18"/>
  <c r="G12" i="18"/>
  <c r="G13" i="18"/>
  <c r="G14" i="18"/>
  <c r="G15" i="18"/>
  <c r="G16" i="18"/>
  <c r="G17" i="18"/>
  <c r="G18" i="18"/>
  <c r="G9" i="18"/>
  <c r="O18" i="18"/>
  <c r="N18" i="18"/>
  <c r="M18" i="18"/>
</calcChain>
</file>

<file path=xl/sharedStrings.xml><?xml version="1.0" encoding="utf-8"?>
<sst xmlns="http://schemas.openxmlformats.org/spreadsheetml/2006/main" count="56" uniqueCount="33">
  <si>
    <t>Cuadro 1.9.1-2</t>
  </si>
  <si>
    <t>Nº empresas</t>
  </si>
  <si>
    <t>% sobre el total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</si>
  <si>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</si>
  <si>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</si>
  <si>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</si>
  <si>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</si>
  <si>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</si>
  <si>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</si>
  <si>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</si>
  <si>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</si>
  <si>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</si>
  <si>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</si>
  <si>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Fuente: Elaboración propia a partir de datos del Directorio Central de Empresas (DIRCE). INE.</t>
  </si>
  <si>
    <t xml:space="preserve"> </t>
  </si>
  <si>
    <t>2022</t>
  </si>
  <si>
    <t>2021</t>
  </si>
  <si>
    <t>2020</t>
  </si>
  <si>
    <t>05 Ávila</t>
  </si>
  <si>
    <t>09 Burgos</t>
  </si>
  <si>
    <t>24 León</t>
  </si>
  <si>
    <t>34 Palencia</t>
  </si>
  <si>
    <t>37 Salamanca</t>
  </si>
  <si>
    <t>40 Segovia</t>
  </si>
  <si>
    <t>42 Soria</t>
  </si>
  <si>
    <t>47 Valladolid</t>
  </si>
  <si>
    <t>49 Zamora</t>
  </si>
  <si>
    <t>Totales</t>
  </si>
  <si>
    <t>Distribución provincial del número de empresas de Castilla y León, por provincias. Años 2008, 2021 y 2022</t>
  </si>
  <si>
    <t>% Variación 2021/2022</t>
  </si>
  <si>
    <t>% Variación 2008/2022</t>
  </si>
  <si>
    <t>CES. Informe de Situación Económica y Social de Castilla y León en 2022</t>
  </si>
  <si>
    <t>Distribución provincial del número de empresas de Castilla y León, por provincias. Años 2021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</si>
</sst>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89BEBA"/>
      </patternFill>
    </fill>
    <fill>
      <patternFill patternType="solid">
        <fgColor rgb="FFDDEEEC"/>
      </patternFill>
    </fill>
    <fill>
      <patternFill patternType="solid">
        <fgColor rgb="FFF3F4F7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9" fillId="0" borderId="0"/>
  </cellStyleXfs>
  <cellXfs count="48">
    <xf numFmtId="0" fontId="0" fillId="0" borderId="0" xfId="0"/>
    <xf numFmtId="0" fontId="5" fillId="3" borderId="0" xfId="2" applyFont="1"/>
    <xf numFmtId="3" fontId="6" fillId="6" borderId="0" xfId="0" applyNumberFormat="1" applyFont="1" applyFill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8" fillId="4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6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3" fontId="8" fillId="7" borderId="2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 indent="2"/>
    </xf>
    <xf numFmtId="0" fontId="6" fillId="6" borderId="0" xfId="0" applyFont="1" applyFill="1" applyAlignment="1">
      <alignment horizontal="right" vertical="center" wrapText="1" indent="2"/>
    </xf>
    <xf numFmtId="0" fontId="6" fillId="0" borderId="0" xfId="0" applyFont="1" applyAlignment="1">
      <alignment horizontal="right" vertical="center" wrapText="1" indent="2"/>
    </xf>
    <xf numFmtId="164" fontId="8" fillId="7" borderId="2" xfId="0" applyNumberFormat="1" applyFont="1" applyFill="1" applyBorder="1" applyAlignment="1">
      <alignment horizontal="right" vertical="center" wrapText="1" indent="2"/>
    </xf>
    <xf numFmtId="0" fontId="9" fillId="8" borderId="3" xfId="4" applyFill="1" applyBorder="1"/>
    <xf numFmtId="0" fontId="10" fillId="8" borderId="3" xfId="4" applyFont="1" applyFill="1" applyBorder="1" applyAlignment="1">
      <alignment horizontal="left"/>
    </xf>
    <xf numFmtId="0" fontId="10" fillId="9" borderId="3" xfId="4" applyFont="1" applyFill="1" applyBorder="1" applyAlignment="1">
      <alignment horizontal="center"/>
    </xf>
    <xf numFmtId="3" fontId="11" fillId="10" borderId="3" xfId="4" applyNumberFormat="1" applyFont="1" applyFill="1" applyBorder="1" applyAlignment="1">
      <alignment horizontal="right"/>
    </xf>
    <xf numFmtId="0" fontId="9" fillId="0" borderId="0" xfId="4"/>
    <xf numFmtId="3" fontId="9" fillId="0" borderId="0" xfId="4" applyNumberFormat="1"/>
    <xf numFmtId="165" fontId="6" fillId="0" borderId="1" xfId="0" applyNumberFormat="1" applyFont="1" applyBorder="1" applyAlignment="1">
      <alignment horizontal="right" vertical="center" wrapText="1" indent="3"/>
    </xf>
    <xf numFmtId="165" fontId="6" fillId="6" borderId="0" xfId="0" applyNumberFormat="1" applyFont="1" applyFill="1" applyAlignment="1">
      <alignment horizontal="right" vertical="center" wrapText="1" indent="3"/>
    </xf>
    <xf numFmtId="165" fontId="6" fillId="0" borderId="0" xfId="0" applyNumberFormat="1" applyFont="1" applyAlignment="1">
      <alignment horizontal="right" vertical="center" wrapText="1" indent="3"/>
    </xf>
    <xf numFmtId="165" fontId="8" fillId="7" borderId="2" xfId="0" applyNumberFormat="1" applyFont="1" applyFill="1" applyBorder="1" applyAlignment="1">
      <alignment horizontal="right" vertical="center" wrapText="1" indent="3"/>
    </xf>
    <xf numFmtId="164" fontId="6" fillId="0" borderId="1" xfId="0" applyNumberFormat="1" applyFont="1" applyBorder="1" applyAlignment="1">
      <alignment horizontal="right" vertical="center" wrapText="1" indent="3"/>
    </xf>
    <xf numFmtId="164" fontId="6" fillId="6" borderId="0" xfId="0" applyNumberFormat="1" applyFont="1" applyFill="1" applyAlignment="1">
      <alignment horizontal="right" vertical="center" wrapText="1" indent="3"/>
    </xf>
    <xf numFmtId="164" fontId="6" fillId="0" borderId="0" xfId="0" applyNumberFormat="1" applyFont="1" applyAlignment="1">
      <alignment horizontal="right" vertical="center" wrapText="1" indent="3"/>
    </xf>
    <xf numFmtId="164" fontId="8" fillId="7" borderId="2" xfId="0" applyNumberFormat="1" applyFont="1" applyFill="1" applyBorder="1" applyAlignment="1">
      <alignment horizontal="right" vertical="center" wrapText="1" indent="3"/>
    </xf>
    <xf numFmtId="0" fontId="4" fillId="2" borderId="0" xfId="1" applyFont="1" applyAlignment="1">
      <alignment vertical="center"/>
    </xf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3" fontId="6" fillId="0" borderId="1" xfId="0" applyNumberFormat="1" applyFont="1" applyBorder="1" applyAlignment="1">
      <alignment horizontal="right" vertical="center" wrapText="1" indent="3"/>
    </xf>
    <xf numFmtId="3" fontId="6" fillId="6" borderId="0" xfId="0" applyNumberFormat="1" applyFont="1" applyFill="1" applyAlignment="1">
      <alignment horizontal="right" vertical="center" wrapText="1" indent="3"/>
    </xf>
    <xf numFmtId="3" fontId="6" fillId="0" borderId="0" xfId="0" applyNumberFormat="1" applyFont="1" applyAlignment="1">
      <alignment horizontal="right" vertical="center" wrapText="1" indent="3"/>
    </xf>
    <xf numFmtId="3" fontId="8" fillId="7" borderId="2" xfId="0" applyNumberFormat="1" applyFont="1" applyFill="1" applyBorder="1" applyAlignment="1">
      <alignment horizontal="right" vertical="center" wrapText="1" indent="3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0" fillId="8" borderId="3" xfId="4" applyFont="1" applyFill="1" applyBorder="1" applyAlignment="1">
      <alignment horizontal="left"/>
    </xf>
    <xf numFmtId="2" fontId="6" fillId="0" borderId="1" xfId="0" applyNumberFormat="1" applyFont="1" applyBorder="1" applyAlignment="1">
      <alignment horizontal="right" vertical="center" wrapText="1" indent="3"/>
    </xf>
    <xf numFmtId="2" fontId="6" fillId="6" borderId="0" xfId="0" applyNumberFormat="1" applyFont="1" applyFill="1" applyAlignment="1">
      <alignment horizontal="right" vertical="center" wrapText="1" indent="3"/>
    </xf>
    <xf numFmtId="2" fontId="6" fillId="0" borderId="0" xfId="0" applyNumberFormat="1" applyFont="1" applyAlignment="1">
      <alignment horizontal="right" vertical="center" wrapText="1" indent="3"/>
    </xf>
    <xf numFmtId="2" fontId="8" fillId="7" borderId="2" xfId="0" applyNumberFormat="1" applyFont="1" applyFill="1" applyBorder="1" applyAlignment="1">
      <alignment horizontal="right" vertical="center" wrapText="1" indent="3"/>
    </xf>
  </cellXfs>
  <cellStyles count="5">
    <cellStyle name="40% - Énfasis1" xfId="2" builtinId="31"/>
    <cellStyle name="Énfasis1" xfId="1" builtinId="29"/>
    <cellStyle name="Normal" xfId="0" builtinId="0"/>
    <cellStyle name="Normal 2" xfId="3" xr:uid="{0AE03657-8E2E-4009-B4F1-CD2BF727A993}"/>
    <cellStyle name="Normal 3" xfId="4" xr:uid="{599F6B23-D950-4EEB-8F42-0795FEFE7366}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D15" sqref="D15"/>
    </sheetView>
  </sheetViews>
  <sheetFormatPr baseColWidth="10" defaultRowHeight="15" x14ac:dyDescent="0.25"/>
  <cols>
    <col min="1" max="1" width="17.7109375" customWidth="1"/>
    <col min="2" max="2" width="12.5703125" customWidth="1"/>
    <col min="3" max="6" width="13.42578125" customWidth="1"/>
  </cols>
  <sheetData>
    <row r="1" spans="1:9" ht="18.75" customHeight="1" x14ac:dyDescent="0.25">
      <c r="A1" s="31" t="s">
        <v>31</v>
      </c>
      <c r="B1" s="32"/>
      <c r="C1" s="32"/>
      <c r="D1" s="32"/>
      <c r="E1" s="32"/>
      <c r="F1" s="32"/>
      <c r="G1" s="32"/>
      <c r="H1" s="5"/>
      <c r="I1" s="5"/>
    </row>
    <row r="2" spans="1:9" x14ac:dyDescent="0.25">
      <c r="A2" s="33"/>
      <c r="B2" s="33"/>
      <c r="C2" s="33"/>
      <c r="D2" s="33"/>
      <c r="E2" s="33"/>
      <c r="F2" s="33"/>
      <c r="G2" s="5"/>
      <c r="H2" s="5"/>
      <c r="I2" s="5"/>
    </row>
    <row r="3" spans="1:9" x14ac:dyDescent="0.25">
      <c r="A3" s="34" t="s">
        <v>0</v>
      </c>
      <c r="B3" s="34"/>
      <c r="C3" s="34"/>
      <c r="D3" s="34"/>
      <c r="E3" s="34"/>
      <c r="F3" s="34"/>
      <c r="G3" s="34"/>
      <c r="H3" s="5"/>
      <c r="I3" s="5"/>
    </row>
    <row r="4" spans="1:9" x14ac:dyDescent="0.25">
      <c r="A4" s="34" t="s">
        <v>32</v>
      </c>
      <c r="B4" s="34"/>
      <c r="C4" s="34"/>
      <c r="D4" s="34"/>
      <c r="E4" s="34"/>
      <c r="F4" s="34"/>
      <c r="G4" s="34"/>
      <c r="H4" s="5"/>
      <c r="I4" s="5"/>
    </row>
    <row r="5" spans="1:9" x14ac:dyDescent="0.25">
      <c r="A5" s="40"/>
      <c r="B5" s="40"/>
      <c r="C5" s="40"/>
      <c r="D5" s="40"/>
      <c r="E5" s="40"/>
      <c r="F5" s="40"/>
      <c r="G5" s="5"/>
      <c r="H5" s="5"/>
      <c r="I5" s="5"/>
    </row>
    <row r="6" spans="1:9" ht="18" customHeight="1" x14ac:dyDescent="0.25">
      <c r="A6" s="5"/>
      <c r="B6" s="41">
        <v>2021</v>
      </c>
      <c r="C6" s="41"/>
      <c r="D6" s="41">
        <v>2022</v>
      </c>
      <c r="E6" s="41"/>
      <c r="F6" s="41" t="s">
        <v>29</v>
      </c>
      <c r="G6" s="5"/>
      <c r="H6" s="5"/>
      <c r="I6" s="5"/>
    </row>
    <row r="7" spans="1:9" ht="30.75" thickBot="1" x14ac:dyDescent="0.3">
      <c r="A7" s="6"/>
      <c r="B7" s="4" t="s">
        <v>1</v>
      </c>
      <c r="C7" s="4" t="s">
        <v>2</v>
      </c>
      <c r="D7" s="4" t="s">
        <v>1</v>
      </c>
      <c r="E7" s="4" t="s">
        <v>2</v>
      </c>
      <c r="F7" s="42"/>
      <c r="G7" s="5"/>
      <c r="H7" s="5"/>
      <c r="I7" s="5"/>
    </row>
    <row r="8" spans="1:9" x14ac:dyDescent="0.25">
      <c r="A8" s="7" t="s">
        <v>3</v>
      </c>
      <c r="B8" s="35">
        <v>10045</v>
      </c>
      <c r="C8" s="44">
        <v>6.4</v>
      </c>
      <c r="D8" s="35">
        <v>10099</v>
      </c>
      <c r="E8" s="44">
        <v>6.4027134977493185</v>
      </c>
      <c r="F8" s="27">
        <v>0.53758088601294673</v>
      </c>
      <c r="G8" s="5"/>
      <c r="H8" s="5"/>
      <c r="I8" s="5"/>
    </row>
    <row r="9" spans="1:9" x14ac:dyDescent="0.25">
      <c r="A9" s="9" t="s">
        <v>4</v>
      </c>
      <c r="B9" s="36">
        <v>25238</v>
      </c>
      <c r="C9" s="45">
        <v>16.100000000000001</v>
      </c>
      <c r="D9" s="36">
        <v>25391</v>
      </c>
      <c r="E9" s="45">
        <v>16.097761998351615</v>
      </c>
      <c r="F9" s="28">
        <v>0.60622870274981722</v>
      </c>
      <c r="G9" s="5"/>
      <c r="H9" s="5"/>
      <c r="I9" s="5"/>
    </row>
    <row r="10" spans="1:9" x14ac:dyDescent="0.25">
      <c r="A10" s="10" t="s">
        <v>5</v>
      </c>
      <c r="B10" s="37">
        <v>30006</v>
      </c>
      <c r="C10" s="46">
        <v>19.100000000000001</v>
      </c>
      <c r="D10" s="37">
        <v>30067</v>
      </c>
      <c r="E10" s="46">
        <v>19.06232168896215</v>
      </c>
      <c r="F10" s="29">
        <v>0.20329267479837654</v>
      </c>
      <c r="G10" s="5"/>
      <c r="H10" s="5"/>
      <c r="I10" s="5"/>
    </row>
    <row r="11" spans="1:9" x14ac:dyDescent="0.25">
      <c r="A11" s="9" t="s">
        <v>6</v>
      </c>
      <c r="B11" s="36">
        <v>9639</v>
      </c>
      <c r="C11" s="45">
        <v>6.1</v>
      </c>
      <c r="D11" s="36">
        <v>9613</v>
      </c>
      <c r="E11" s="45">
        <v>6.0945920243453999</v>
      </c>
      <c r="F11" s="28">
        <v>-0.26973752463948131</v>
      </c>
      <c r="G11" s="5"/>
      <c r="H11" s="5"/>
      <c r="I11" s="5"/>
    </row>
    <row r="12" spans="1:9" x14ac:dyDescent="0.25">
      <c r="A12" s="10" t="s">
        <v>7</v>
      </c>
      <c r="B12" s="37">
        <v>21915</v>
      </c>
      <c r="C12" s="46">
        <v>13.9</v>
      </c>
      <c r="D12" s="37">
        <v>21952</v>
      </c>
      <c r="E12" s="46">
        <v>13.917453876878209</v>
      </c>
      <c r="F12" s="29">
        <v>0.16883413187314034</v>
      </c>
      <c r="G12" s="5"/>
      <c r="H12" s="5"/>
      <c r="I12" s="5"/>
    </row>
    <row r="13" spans="1:9" x14ac:dyDescent="0.25">
      <c r="A13" s="9" t="s">
        <v>8</v>
      </c>
      <c r="B13" s="36">
        <v>10756</v>
      </c>
      <c r="C13" s="45">
        <v>6.8</v>
      </c>
      <c r="D13" s="36">
        <v>10850</v>
      </c>
      <c r="E13" s="45">
        <v>6.8788435934825332</v>
      </c>
      <c r="F13" s="28">
        <v>0.87393082930456956</v>
      </c>
      <c r="G13" s="5"/>
      <c r="H13" s="5"/>
      <c r="I13" s="5"/>
    </row>
    <row r="14" spans="1:9" x14ac:dyDescent="0.25">
      <c r="A14" s="10" t="s">
        <v>9</v>
      </c>
      <c r="B14" s="37">
        <v>5670</v>
      </c>
      <c r="C14" s="46">
        <v>3.6</v>
      </c>
      <c r="D14" s="37">
        <v>5690</v>
      </c>
      <c r="E14" s="46">
        <v>3.6074304190705635</v>
      </c>
      <c r="F14" s="29">
        <v>0.35273368606702604</v>
      </c>
      <c r="G14" s="5"/>
      <c r="H14" s="5"/>
      <c r="I14" s="5"/>
    </row>
    <row r="15" spans="1:9" x14ac:dyDescent="0.25">
      <c r="A15" s="9" t="s">
        <v>10</v>
      </c>
      <c r="B15" s="36">
        <v>32732</v>
      </c>
      <c r="C15" s="45">
        <v>20.8</v>
      </c>
      <c r="D15" s="36">
        <v>32948</v>
      </c>
      <c r="E15" s="45">
        <v>20.888860711342168</v>
      </c>
      <c r="F15" s="28">
        <v>0.65990468043504791</v>
      </c>
      <c r="G15" s="5"/>
      <c r="H15" s="5"/>
      <c r="I15" s="5"/>
    </row>
    <row r="16" spans="1:9" x14ac:dyDescent="0.25">
      <c r="A16" s="10" t="s">
        <v>11</v>
      </c>
      <c r="B16" s="37">
        <v>11130</v>
      </c>
      <c r="C16" s="46">
        <v>7.1</v>
      </c>
      <c r="D16" s="37">
        <v>11120</v>
      </c>
      <c r="E16" s="46">
        <v>7.0500221898180433</v>
      </c>
      <c r="F16" s="29">
        <v>-8.9847259658583312E-2</v>
      </c>
      <c r="G16" s="5"/>
      <c r="H16" s="5"/>
      <c r="I16" s="5"/>
    </row>
    <row r="17" spans="1:9" ht="15.75" thickBot="1" x14ac:dyDescent="0.3">
      <c r="A17" s="11" t="s">
        <v>12</v>
      </c>
      <c r="B17" s="38">
        <v>157131</v>
      </c>
      <c r="C17" s="47">
        <v>100</v>
      </c>
      <c r="D17" s="38">
        <v>157730</v>
      </c>
      <c r="E17" s="47">
        <v>100</v>
      </c>
      <c r="F17" s="30">
        <v>0.38121058225301852</v>
      </c>
      <c r="G17" s="5"/>
      <c r="H17" s="5"/>
      <c r="I17" s="5"/>
    </row>
    <row r="18" spans="1:9" ht="21.75" customHeight="1" x14ac:dyDescent="0.25">
      <c r="A18" s="39" t="s">
        <v>13</v>
      </c>
      <c r="B18" s="39"/>
      <c r="C18" s="39"/>
      <c r="D18" s="39"/>
      <c r="E18" s="39"/>
      <c r="F18" s="39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5">
      <c r="A22" s="5"/>
      <c r="B22" s="5"/>
      <c r="C22" s="5"/>
      <c r="D22" s="5"/>
      <c r="E22" s="5"/>
      <c r="F22" s="5"/>
      <c r="G22" s="5"/>
      <c r="H22" s="5"/>
      <c r="I22" s="5"/>
    </row>
  </sheetData>
  <mergeCells count="5">
    <mergeCell ref="A18:F18"/>
    <mergeCell ref="A5:F5"/>
    <mergeCell ref="B6:C6"/>
    <mergeCell ref="D6:E6"/>
    <mergeCell ref="F6:F7"/>
  </mergeCells>
  <pageMargins left="0.5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9C96B-FDE1-4628-96CC-702A9A432C3C}">
  <dimension ref="A4:O19"/>
  <sheetViews>
    <sheetView workbookViewId="0">
      <selection activeCell="J28" sqref="J27:J28"/>
    </sheetView>
  </sheetViews>
  <sheetFormatPr baseColWidth="10" defaultRowHeight="15" x14ac:dyDescent="0.25"/>
  <cols>
    <col min="7" max="7" width="14.140625" bestFit="1" customWidth="1"/>
    <col min="8" max="8" width="12.5703125" customWidth="1"/>
    <col min="9" max="9" width="14.85546875" bestFit="1" customWidth="1"/>
  </cols>
  <sheetData>
    <row r="4" spans="1:1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</row>
    <row r="5" spans="1:15" x14ac:dyDescent="0.25">
      <c r="A5" s="1" t="s">
        <v>28</v>
      </c>
      <c r="B5" s="1"/>
      <c r="C5" s="1"/>
      <c r="D5" s="1"/>
      <c r="E5" s="1"/>
      <c r="F5" s="1"/>
      <c r="G5" s="1"/>
      <c r="H5" s="1"/>
      <c r="I5" s="1"/>
    </row>
    <row r="6" spans="1:15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15" ht="21" customHeight="1" x14ac:dyDescent="0.25">
      <c r="A7" s="5"/>
      <c r="B7" s="41">
        <v>2008</v>
      </c>
      <c r="C7" s="41"/>
      <c r="D7" s="41">
        <v>2021</v>
      </c>
      <c r="E7" s="41"/>
      <c r="F7" s="41">
        <v>2022</v>
      </c>
      <c r="G7" s="41"/>
      <c r="H7" s="41" t="s">
        <v>29</v>
      </c>
      <c r="I7" s="41" t="s">
        <v>30</v>
      </c>
      <c r="L7" s="17" t="s">
        <v>14</v>
      </c>
      <c r="M7" s="43" t="s">
        <v>12</v>
      </c>
      <c r="N7" s="43"/>
      <c r="O7" s="43"/>
    </row>
    <row r="8" spans="1:15" ht="30.75" thickBot="1" x14ac:dyDescent="0.3">
      <c r="A8" s="6"/>
      <c r="B8" s="4" t="s">
        <v>1</v>
      </c>
      <c r="C8" s="4" t="s">
        <v>2</v>
      </c>
      <c r="D8" s="4" t="s">
        <v>1</v>
      </c>
      <c r="E8" s="4" t="s">
        <v>2</v>
      </c>
      <c r="F8" s="4" t="s">
        <v>1</v>
      </c>
      <c r="G8" s="4" t="s">
        <v>2</v>
      </c>
      <c r="H8" s="42"/>
      <c r="I8" s="42"/>
      <c r="L8" s="17" t="s">
        <v>14</v>
      </c>
      <c r="M8" s="19" t="s">
        <v>15</v>
      </c>
      <c r="N8" s="19" t="s">
        <v>16</v>
      </c>
      <c r="O8" s="19" t="s">
        <v>17</v>
      </c>
    </row>
    <row r="9" spans="1:15" x14ac:dyDescent="0.25">
      <c r="A9" s="7" t="s">
        <v>3</v>
      </c>
      <c r="B9" s="8">
        <v>11708</v>
      </c>
      <c r="C9" s="13">
        <v>6.8</v>
      </c>
      <c r="D9" s="8">
        <v>10045</v>
      </c>
      <c r="E9" s="13">
        <v>6.4</v>
      </c>
      <c r="F9" s="8">
        <v>10099</v>
      </c>
      <c r="G9" s="23">
        <f>(F9*100)/F$18</f>
        <v>6.4027134977493185</v>
      </c>
      <c r="H9" s="27">
        <f>(F9*100/D9)-100</f>
        <v>0.53758088601294673</v>
      </c>
      <c r="I9" s="27">
        <f>(F9*100/B9)-100</f>
        <v>-13.742740006832932</v>
      </c>
      <c r="L9" s="18" t="s">
        <v>18</v>
      </c>
      <c r="M9" s="20">
        <v>10099</v>
      </c>
      <c r="N9" s="20">
        <v>10045</v>
      </c>
      <c r="O9" s="20">
        <v>10198</v>
      </c>
    </row>
    <row r="10" spans="1:15" x14ac:dyDescent="0.25">
      <c r="A10" s="9" t="s">
        <v>4</v>
      </c>
      <c r="B10" s="2">
        <v>25891</v>
      </c>
      <c r="C10" s="14">
        <v>14.9</v>
      </c>
      <c r="D10" s="2">
        <v>25238</v>
      </c>
      <c r="E10" s="14">
        <v>16.100000000000001</v>
      </c>
      <c r="F10" s="2">
        <v>25391</v>
      </c>
      <c r="G10" s="24">
        <f t="shared" ref="G10:G18" si="0">(F10*100)/F$18</f>
        <v>16.097761998351615</v>
      </c>
      <c r="H10" s="28">
        <f t="shared" ref="H10:H18" si="1">(F10*100/D10)-100</f>
        <v>0.60622870274981722</v>
      </c>
      <c r="I10" s="28">
        <f t="shared" ref="I10:I18" si="2">(F10*100/B10)-100</f>
        <v>-1.9311729944768388</v>
      </c>
      <c r="L10" s="18" t="s">
        <v>19</v>
      </c>
      <c r="M10" s="20">
        <v>25391</v>
      </c>
      <c r="N10" s="20">
        <v>25238</v>
      </c>
      <c r="O10" s="20">
        <v>25593</v>
      </c>
    </row>
    <row r="11" spans="1:15" x14ac:dyDescent="0.25">
      <c r="A11" s="10" t="s">
        <v>5</v>
      </c>
      <c r="B11" s="3">
        <v>34012</v>
      </c>
      <c r="C11" s="15">
        <v>19.600000000000001</v>
      </c>
      <c r="D11" s="3">
        <v>30006</v>
      </c>
      <c r="E11" s="15">
        <v>19.100000000000001</v>
      </c>
      <c r="F11" s="3">
        <v>30067</v>
      </c>
      <c r="G11" s="25">
        <f t="shared" si="0"/>
        <v>19.06232168896215</v>
      </c>
      <c r="H11" s="29">
        <f t="shared" si="1"/>
        <v>0.20329267479837654</v>
      </c>
      <c r="I11" s="29">
        <f t="shared" si="2"/>
        <v>-11.598847465600372</v>
      </c>
      <c r="L11" s="18" t="s">
        <v>20</v>
      </c>
      <c r="M11" s="20">
        <v>30067</v>
      </c>
      <c r="N11" s="20">
        <v>30006</v>
      </c>
      <c r="O11" s="20">
        <v>30838</v>
      </c>
    </row>
    <row r="12" spans="1:15" x14ac:dyDescent="0.25">
      <c r="A12" s="9" t="s">
        <v>6</v>
      </c>
      <c r="B12" s="2">
        <v>11111</v>
      </c>
      <c r="C12" s="14">
        <v>6.4</v>
      </c>
      <c r="D12" s="2">
        <v>9639</v>
      </c>
      <c r="E12" s="14">
        <v>6.1</v>
      </c>
      <c r="F12" s="2">
        <v>9613</v>
      </c>
      <c r="G12" s="24">
        <f t="shared" si="0"/>
        <v>6.0945920243453999</v>
      </c>
      <c r="H12" s="28">
        <f t="shared" si="1"/>
        <v>-0.26973752463948131</v>
      </c>
      <c r="I12" s="28">
        <f t="shared" si="2"/>
        <v>-13.482134821348211</v>
      </c>
      <c r="L12" s="18" t="s">
        <v>21</v>
      </c>
      <c r="M12" s="20">
        <v>9613</v>
      </c>
      <c r="N12" s="20">
        <v>9639</v>
      </c>
      <c r="O12" s="20">
        <v>9813</v>
      </c>
    </row>
    <row r="13" spans="1:15" x14ac:dyDescent="0.25">
      <c r="A13" s="10" t="s">
        <v>7</v>
      </c>
      <c r="B13" s="3">
        <v>23869</v>
      </c>
      <c r="C13" s="15">
        <v>13.8</v>
      </c>
      <c r="D13" s="3">
        <v>21915</v>
      </c>
      <c r="E13" s="15">
        <v>13.9</v>
      </c>
      <c r="F13" s="3">
        <v>21952</v>
      </c>
      <c r="G13" s="25">
        <f t="shared" si="0"/>
        <v>13.917453876878209</v>
      </c>
      <c r="H13" s="29">
        <f t="shared" si="1"/>
        <v>0.16883413187314034</v>
      </c>
      <c r="I13" s="29">
        <f t="shared" si="2"/>
        <v>-8.0313377183794898</v>
      </c>
      <c r="L13" s="18" t="s">
        <v>22</v>
      </c>
      <c r="M13" s="20">
        <v>21952</v>
      </c>
      <c r="N13" s="20">
        <v>21915</v>
      </c>
      <c r="O13" s="20">
        <v>22380</v>
      </c>
    </row>
    <row r="14" spans="1:15" x14ac:dyDescent="0.25">
      <c r="A14" s="9" t="s">
        <v>8</v>
      </c>
      <c r="B14" s="2">
        <v>11906</v>
      </c>
      <c r="C14" s="14">
        <v>6.9</v>
      </c>
      <c r="D14" s="2">
        <v>10756</v>
      </c>
      <c r="E14" s="14">
        <v>6.8</v>
      </c>
      <c r="F14" s="2">
        <v>10850</v>
      </c>
      <c r="G14" s="24">
        <f t="shared" si="0"/>
        <v>6.8788435934825332</v>
      </c>
      <c r="H14" s="28">
        <f t="shared" si="1"/>
        <v>0.87393082930456956</v>
      </c>
      <c r="I14" s="28">
        <f t="shared" si="2"/>
        <v>-8.8694775743322651</v>
      </c>
      <c r="L14" s="18" t="s">
        <v>23</v>
      </c>
      <c r="M14" s="20">
        <v>10850</v>
      </c>
      <c r="N14" s="20">
        <v>10756</v>
      </c>
      <c r="O14" s="20">
        <v>10825</v>
      </c>
    </row>
    <row r="15" spans="1:15" x14ac:dyDescent="0.25">
      <c r="A15" s="10" t="s">
        <v>9</v>
      </c>
      <c r="B15" s="3">
        <v>6087</v>
      </c>
      <c r="C15" s="15">
        <v>3.5</v>
      </c>
      <c r="D15" s="3">
        <v>5670</v>
      </c>
      <c r="E15" s="15">
        <v>3.6</v>
      </c>
      <c r="F15" s="3">
        <v>5690</v>
      </c>
      <c r="G15" s="25">
        <f t="shared" si="0"/>
        <v>3.6074304190705635</v>
      </c>
      <c r="H15" s="29">
        <f t="shared" si="1"/>
        <v>0.35273368606702604</v>
      </c>
      <c r="I15" s="29">
        <f t="shared" si="2"/>
        <v>-6.5220962707409171</v>
      </c>
      <c r="L15" s="18" t="s">
        <v>24</v>
      </c>
      <c r="M15" s="20">
        <v>5690</v>
      </c>
      <c r="N15" s="20">
        <v>5670</v>
      </c>
      <c r="O15" s="20">
        <v>5688</v>
      </c>
    </row>
    <row r="16" spans="1:15" x14ac:dyDescent="0.25">
      <c r="A16" s="9" t="s">
        <v>10</v>
      </c>
      <c r="B16" s="2">
        <v>36053</v>
      </c>
      <c r="C16" s="14">
        <v>20.8</v>
      </c>
      <c r="D16" s="2">
        <v>32732</v>
      </c>
      <c r="E16" s="14">
        <v>20.8</v>
      </c>
      <c r="F16" s="2">
        <v>32948</v>
      </c>
      <c r="G16" s="24">
        <f t="shared" si="0"/>
        <v>20.888860711342168</v>
      </c>
      <c r="H16" s="28">
        <f t="shared" si="1"/>
        <v>0.65990468043504791</v>
      </c>
      <c r="I16" s="28">
        <f t="shared" si="2"/>
        <v>-8.6123207500069299</v>
      </c>
      <c r="L16" s="18" t="s">
        <v>25</v>
      </c>
      <c r="M16" s="20">
        <v>32948</v>
      </c>
      <c r="N16" s="20">
        <v>32732</v>
      </c>
      <c r="O16" s="20">
        <v>33456</v>
      </c>
    </row>
    <row r="17" spans="1:15" x14ac:dyDescent="0.25">
      <c r="A17" s="10" t="s">
        <v>11</v>
      </c>
      <c r="B17" s="3">
        <v>12572</v>
      </c>
      <c r="C17" s="15">
        <v>7.3</v>
      </c>
      <c r="D17" s="3">
        <v>11130</v>
      </c>
      <c r="E17" s="15">
        <v>7.1</v>
      </c>
      <c r="F17" s="3">
        <v>11120</v>
      </c>
      <c r="G17" s="25">
        <f t="shared" si="0"/>
        <v>7.0500221898180433</v>
      </c>
      <c r="H17" s="29">
        <f t="shared" si="1"/>
        <v>-8.9847259658583312E-2</v>
      </c>
      <c r="I17" s="29">
        <f t="shared" si="2"/>
        <v>-11.549475023862556</v>
      </c>
      <c r="L17" s="18" t="s">
        <v>26</v>
      </c>
      <c r="M17" s="20">
        <v>11120</v>
      </c>
      <c r="N17" s="20">
        <v>11130</v>
      </c>
      <c r="O17" s="20">
        <v>11408</v>
      </c>
    </row>
    <row r="18" spans="1:15" ht="15.75" thickBot="1" x14ac:dyDescent="0.3">
      <c r="A18" s="11" t="s">
        <v>12</v>
      </c>
      <c r="B18" s="12">
        <v>173209</v>
      </c>
      <c r="C18" s="16">
        <v>100</v>
      </c>
      <c r="D18" s="12">
        <v>157131</v>
      </c>
      <c r="E18" s="16">
        <v>100</v>
      </c>
      <c r="F18" s="12">
        <v>157730</v>
      </c>
      <c r="G18" s="26">
        <f t="shared" si="0"/>
        <v>100</v>
      </c>
      <c r="H18" s="30">
        <f t="shared" si="1"/>
        <v>0.38121058225301852</v>
      </c>
      <c r="I18" s="30">
        <f t="shared" si="2"/>
        <v>-8.9366026014814537</v>
      </c>
      <c r="L18" s="21" t="s">
        <v>27</v>
      </c>
      <c r="M18" s="22">
        <f>SUM(M9:M17)</f>
        <v>157730</v>
      </c>
      <c r="N18" s="22">
        <f t="shared" ref="N18:O18" si="3">SUM(N9:N17)</f>
        <v>157131</v>
      </c>
      <c r="O18" s="22">
        <f t="shared" si="3"/>
        <v>160199</v>
      </c>
    </row>
    <row r="19" spans="1:15" x14ac:dyDescent="0.25">
      <c r="A19" s="39" t="s">
        <v>13</v>
      </c>
      <c r="B19" s="39"/>
      <c r="C19" s="39"/>
      <c r="D19" s="39"/>
      <c r="E19" s="39"/>
      <c r="F19" s="39"/>
      <c r="G19" s="39"/>
      <c r="H19" s="39"/>
      <c r="I19" s="39"/>
      <c r="L19" s="21"/>
      <c r="M19" s="21"/>
      <c r="N19" s="21"/>
      <c r="O19" s="21"/>
    </row>
  </sheetData>
  <mergeCells count="8">
    <mergeCell ref="M7:O7"/>
    <mergeCell ref="A19:I19"/>
    <mergeCell ref="A6:I6"/>
    <mergeCell ref="B7:C7"/>
    <mergeCell ref="D7:E7"/>
    <mergeCell ref="F7:G7"/>
    <mergeCell ref="H7:H8"/>
    <mergeCell ref="I7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1.9.1-2</vt:lpstr>
      <vt:lpstr>Histórico</vt:lpstr>
      <vt:lpstr>'1.9.1-2'!Área_de_impresión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Luis Miguel Sanz Alonso</cp:lastModifiedBy>
  <cp:lastPrinted>2015-08-11T08:18:20Z</cp:lastPrinted>
  <dcterms:created xsi:type="dcterms:W3CDTF">2014-06-13T10:22:01Z</dcterms:created>
  <dcterms:modified xsi:type="dcterms:W3CDTF">2023-05-25T11:56:20Z</dcterms:modified>
</cp:coreProperties>
</file>