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9\1.9.1\"/>
    </mc:Choice>
  </mc:AlternateContent>
  <xr:revisionPtr revIDLastSave="0" documentId="13_ncr:1_{0F1DDF4B-0644-4351-AA94-B310C82F87A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9.1-4" sheetId="8" r:id="rId1"/>
    <sheet name="Histórico" sheetId="9" r:id="rId2"/>
  </sheets>
  <definedNames>
    <definedName name="_xlnm.Print_Area" localSheetId="0">'1.9.1-4'!$A$1:$E$1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9" l="1"/>
  <c r="I21" i="9"/>
  <c r="I22" i="9"/>
  <c r="I23" i="9"/>
  <c r="I19" i="9"/>
  <c r="H20" i="9"/>
  <c r="H21" i="9"/>
  <c r="H22" i="9"/>
  <c r="H23" i="9"/>
  <c r="H19" i="9"/>
  <c r="I12" i="9"/>
  <c r="I13" i="9"/>
  <c r="I14" i="9"/>
  <c r="I15" i="9"/>
  <c r="I11" i="9"/>
  <c r="H12" i="9"/>
  <c r="H13" i="9"/>
  <c r="H14" i="9"/>
  <c r="H15" i="9"/>
  <c r="H11" i="9"/>
  <c r="E11" i="8"/>
  <c r="E12" i="8"/>
  <c r="E13" i="8"/>
  <c r="E14" i="8"/>
  <c r="E10" i="8"/>
  <c r="D11" i="8"/>
  <c r="D12" i="8"/>
  <c r="D13" i="8"/>
  <c r="D14" i="8"/>
  <c r="D10" i="8"/>
  <c r="P26" i="9"/>
  <c r="O26" i="9"/>
  <c r="N26" i="9"/>
  <c r="P21" i="9"/>
  <c r="O21" i="9"/>
  <c r="N21" i="9"/>
  <c r="P18" i="9"/>
  <c r="O18" i="9"/>
  <c r="N18" i="9"/>
  <c r="P15" i="9"/>
  <c r="O15" i="9"/>
  <c r="N15" i="9"/>
  <c r="E19" i="8"/>
  <c r="E20" i="8"/>
  <c r="E21" i="8"/>
  <c r="E22" i="8"/>
  <c r="E18" i="8"/>
  <c r="D19" i="8"/>
  <c r="D20" i="8"/>
  <c r="D21" i="8"/>
  <c r="D22" i="8"/>
  <c r="D18" i="8"/>
</calcChain>
</file>

<file path=xl/sharedStrings.xml><?xml version="1.0" encoding="utf-8"?>
<sst xmlns="http://schemas.openxmlformats.org/spreadsheetml/2006/main" count="97" uniqueCount="54">
  <si>
    <t>Absoluta</t>
  </si>
  <si>
    <t>Porcentual</t>
  </si>
  <si>
    <t>España</t>
  </si>
  <si>
    <t>Castilla y León</t>
  </si>
  <si>
    <t>Microempresa</t>
  </si>
  <si>
    <t>Pequeña</t>
  </si>
  <si>
    <t>Mediana</t>
  </si>
  <si>
    <t>Grande</t>
  </si>
  <si>
    <t>Sin asalariados</t>
  </si>
  <si>
    <t>(1 de enero de cada año)</t>
  </si>
  <si>
    <t xml:space="preserve">                   Medianas empresas: de 50 a 199 asalariados; Grandes empresas: de 200 ó más asalariados.</t>
  </si>
  <si>
    <t>Cuadro 1.9.1-4</t>
  </si>
  <si>
    <t>Fuente:  Elaboración propia a partir de datos del Directorio Central de Empresas (DIRCE). INE.</t>
  </si>
  <si>
    <r>
      <t>Nota:</t>
    </r>
    <r>
      <rPr>
        <vertAlign val="superscript"/>
        <sz val="11"/>
        <color theme="1"/>
        <rFont val="Calibri"/>
        <family val="2"/>
        <scheme val="minor"/>
      </rPr>
      <t xml:space="preserve">          (1) </t>
    </r>
    <r>
      <rPr>
        <sz val="11"/>
        <color theme="1"/>
        <rFont val="Calibri"/>
        <family val="2"/>
        <scheme val="minor"/>
      </rPr>
      <t>Sin asalariados;</t>
    </r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Microempresas: de 1 a 9 asalariados; Pequeñas empresas: de 10 a 49 asalariados: </t>
    </r>
  </si>
  <si>
    <r>
      <t xml:space="preserve">Número de empresas en Castilla y León y España por tamaño de la empresa </t>
    </r>
    <r>
      <rPr>
        <b/>
        <vertAlign val="superscript"/>
        <sz val="11"/>
        <color rgb="FF000000"/>
        <rFont val="Calibri"/>
        <family val="2"/>
        <scheme val="minor"/>
      </rPr>
      <t xml:space="preserve">(1), </t>
    </r>
    <r>
      <rPr>
        <b/>
        <sz val="11"/>
        <color rgb="FF000000"/>
        <rFont val="Calibri"/>
        <family val="2"/>
        <scheme val="minor"/>
      </rPr>
      <t>2008, 2020, 2021 y 2022</t>
    </r>
  </si>
  <si>
    <t>Variación 2021/2022</t>
  </si>
  <si>
    <t>Variación 2008/2022</t>
  </si>
  <si>
    <r>
      <t xml:space="preserve">Número de empresas en Castilla y León y España por tamaño de la empresa </t>
    </r>
    <r>
      <rPr>
        <b/>
        <vertAlign val="superscript"/>
        <sz val="11"/>
        <color rgb="FF000000"/>
        <rFont val="Calibri"/>
        <family val="2"/>
        <scheme val="minor"/>
      </rPr>
      <t>(1)</t>
    </r>
    <r>
      <rPr>
        <b/>
        <sz val="11"/>
        <color rgb="FF000000"/>
        <rFont val="Calibri"/>
        <family val="2"/>
        <scheme val="minor"/>
      </rPr>
      <t>,</t>
    </r>
    <r>
      <rPr>
        <b/>
        <vertAlign val="superscript"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2021 y 2022</t>
    </r>
  </si>
  <si>
    <t>ESPAÑA</t>
  </si>
  <si>
    <t>CASTILLA Y LEÓN</t>
  </si>
  <si>
    <t xml:space="preserve"> </t>
  </si>
  <si>
    <t>Total CNAE</t>
  </si>
  <si>
    <t>Total</t>
  </si>
  <si>
    <t>2022</t>
  </si>
  <si>
    <t>2021</t>
  </si>
  <si>
    <t>2020</t>
  </si>
  <si>
    <t>De 1 a 2</t>
  </si>
  <si>
    <t xml:space="preserve">De 3 a 5 </t>
  </si>
  <si>
    <t xml:space="preserve">De 6 a 9 </t>
  </si>
  <si>
    <t>Microempresas</t>
  </si>
  <si>
    <t>De 10 a 19</t>
  </si>
  <si>
    <t xml:space="preserve">De 20 a 49 </t>
  </si>
  <si>
    <t>Pequeñas empresas</t>
  </si>
  <si>
    <t>De 50 a 99</t>
  </si>
  <si>
    <t>De 100 a 199</t>
  </si>
  <si>
    <t>Medianas empresas</t>
  </si>
  <si>
    <t>De 200 a 249</t>
  </si>
  <si>
    <t>De 250 a 999</t>
  </si>
  <si>
    <t>De 1000 a 4999</t>
  </si>
  <si>
    <t>De 5000 o más asalariados</t>
  </si>
  <si>
    <t>GRANDE</t>
  </si>
  <si>
    <r>
      <t xml:space="preserve">CLASIFICACIÓN DE LAS EMPRESAS EN CASTILLA Y LEÓN POR ESTRATO DE ASALARIADOS
</t>
    </r>
    <r>
      <rPr>
        <sz val="10"/>
        <color indexed="18"/>
        <rFont val="Arial"/>
        <family val="2"/>
      </rPr>
      <t xml:space="preserve"> (A 1 DE ENERO)</t>
    </r>
  </si>
  <si>
    <t>Estrato de Asalariados</t>
  </si>
  <si>
    <t>Año 2020</t>
  </si>
  <si>
    <t>Año 2021</t>
  </si>
  <si>
    <t>Año 2022</t>
  </si>
  <si>
    <t>Micro</t>
  </si>
  <si>
    <t>Hasta 9</t>
  </si>
  <si>
    <t xml:space="preserve">Pequeña </t>
  </si>
  <si>
    <t>De 10 a 49</t>
  </si>
  <si>
    <t>De 50 a 199</t>
  </si>
  <si>
    <t>200 y más</t>
  </si>
  <si>
    <t>TOTAL</t>
  </si>
  <si>
    <t>CES. Informe de Situación Económica y Social de Castilla y León 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</si>
</sst>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9"/>
      <color indexed="1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89BEBA"/>
      </patternFill>
    </fill>
    <fill>
      <patternFill patternType="solid">
        <fgColor rgb="FFDDEEEC"/>
      </patternFill>
    </fill>
    <fill>
      <patternFill patternType="solid">
        <fgColor rgb="FFF3F4F7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2"/>
      </left>
      <right/>
      <top style="double">
        <color indexed="62"/>
      </top>
      <bottom style="thin">
        <color indexed="62"/>
      </bottom>
      <diagonal/>
    </border>
    <border>
      <left/>
      <right/>
      <top style="double">
        <color indexed="62"/>
      </top>
      <bottom style="thin">
        <color indexed="62"/>
      </bottom>
      <diagonal/>
    </border>
    <border>
      <left/>
      <right style="double">
        <color indexed="62"/>
      </right>
      <top style="double">
        <color indexed="62"/>
      </top>
      <bottom style="thin">
        <color indexed="62"/>
      </bottom>
      <diagonal/>
    </border>
    <border>
      <left style="double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double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hair">
        <color indexed="62"/>
      </bottom>
      <diagonal/>
    </border>
    <border>
      <left style="thin">
        <color indexed="62"/>
      </left>
      <right style="double">
        <color indexed="62"/>
      </right>
      <top style="thin">
        <color indexed="62"/>
      </top>
      <bottom style="hair">
        <color indexed="62"/>
      </bottom>
      <diagonal/>
    </border>
    <border>
      <left style="double">
        <color indexed="62"/>
      </left>
      <right style="thin">
        <color indexed="62"/>
      </right>
      <top style="thin">
        <color indexed="62"/>
      </top>
      <bottom style="hair">
        <color indexed="62"/>
      </bottom>
      <diagonal/>
    </border>
    <border>
      <left style="double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 style="thin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 style="thin">
        <color indexed="62"/>
      </left>
      <right style="double">
        <color indexed="62"/>
      </right>
      <top style="hair">
        <color indexed="62"/>
      </top>
      <bottom style="hair">
        <color indexed="62"/>
      </bottom>
      <diagonal/>
    </border>
    <border>
      <left style="double">
        <color indexed="62"/>
      </left>
      <right style="thin">
        <color indexed="62"/>
      </right>
      <top style="hair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hair">
        <color indexed="62"/>
      </top>
      <bottom style="thin">
        <color indexed="62"/>
      </bottom>
      <diagonal/>
    </border>
    <border>
      <left style="thin">
        <color indexed="62"/>
      </left>
      <right style="double">
        <color indexed="62"/>
      </right>
      <top style="hair">
        <color indexed="62"/>
      </top>
      <bottom style="thin">
        <color indexed="62"/>
      </bottom>
      <diagonal/>
    </border>
    <border>
      <left style="double">
        <color indexed="62"/>
      </left>
      <right style="thin">
        <color indexed="62"/>
      </right>
      <top style="thin">
        <color indexed="62"/>
      </top>
      <bottom style="double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double">
        <color indexed="62"/>
      </bottom>
      <diagonal/>
    </border>
    <border>
      <left style="thin">
        <color indexed="62"/>
      </left>
      <right style="double">
        <color indexed="62"/>
      </right>
      <top style="thin">
        <color indexed="62"/>
      </top>
      <bottom style="double">
        <color indexed="62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12" fillId="0" borderId="0"/>
    <xf numFmtId="0" fontId="3" fillId="0" borderId="0"/>
    <xf numFmtId="9" fontId="3" fillId="0" borderId="0" applyFont="0" applyFill="0" applyBorder="0" applyAlignment="0" applyProtection="0"/>
  </cellStyleXfs>
  <cellXfs count="90">
    <xf numFmtId="0" fontId="0" fillId="0" borderId="0" xfId="0"/>
    <xf numFmtId="0" fontId="2" fillId="2" borderId="0" xfId="1"/>
    <xf numFmtId="0" fontId="1" fillId="0" borderId="0" xfId="0" applyFont="1"/>
    <xf numFmtId="0" fontId="4" fillId="2" borderId="0" xfId="1" applyFont="1"/>
    <xf numFmtId="0" fontId="1" fillId="0" borderId="0" xfId="0" applyFont="1" applyAlignment="1">
      <alignment vertical="center"/>
    </xf>
    <xf numFmtId="0" fontId="6" fillId="6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5" borderId="0" xfId="0" applyFont="1" applyFill="1" applyAlignment="1">
      <alignment vertical="center"/>
    </xf>
    <xf numFmtId="0" fontId="9" fillId="0" borderId="2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 wrapText="1" indent="2"/>
    </xf>
    <xf numFmtId="3" fontId="9" fillId="5" borderId="0" xfId="0" applyNumberFormat="1" applyFont="1" applyFill="1" applyAlignment="1">
      <alignment horizontal="right" vertical="center" indent="2"/>
    </xf>
    <xf numFmtId="3" fontId="9" fillId="0" borderId="0" xfId="0" applyNumberFormat="1" applyFont="1" applyAlignment="1">
      <alignment horizontal="right" vertical="center" wrapText="1" indent="2"/>
    </xf>
    <xf numFmtId="0" fontId="9" fillId="0" borderId="2" xfId="0" applyFont="1" applyBorder="1" applyAlignment="1">
      <alignment horizontal="right" vertical="center" wrapText="1" indent="2"/>
    </xf>
    <xf numFmtId="3" fontId="9" fillId="0" borderId="1" xfId="0" applyNumberFormat="1" applyFont="1" applyBorder="1" applyAlignment="1">
      <alignment horizontal="right" vertical="center" wrapText="1" indent="1"/>
    </xf>
    <xf numFmtId="3" fontId="9" fillId="5" borderId="0" xfId="0" applyNumberFormat="1" applyFont="1" applyFill="1" applyAlignment="1">
      <alignment horizontal="right" vertical="center" wrapText="1" indent="1"/>
    </xf>
    <xf numFmtId="3" fontId="9" fillId="0" borderId="0" xfId="0" applyNumberFormat="1" applyFont="1" applyAlignment="1">
      <alignment horizontal="right" vertical="center" wrapText="1" indent="1"/>
    </xf>
    <xf numFmtId="0" fontId="9" fillId="0" borderId="2" xfId="0" applyFont="1" applyBorder="1" applyAlignment="1">
      <alignment horizontal="right" vertical="center" wrapText="1" indent="1"/>
    </xf>
    <xf numFmtId="3" fontId="9" fillId="0" borderId="2" xfId="0" applyNumberFormat="1" applyFont="1" applyBorder="1" applyAlignment="1">
      <alignment horizontal="right" vertical="center" wrapText="1" indent="1"/>
    </xf>
    <xf numFmtId="0" fontId="9" fillId="5" borderId="0" xfId="0" applyFont="1" applyFill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1" fillId="0" borderId="1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164" fontId="9" fillId="0" borderId="1" xfId="0" applyNumberFormat="1" applyFont="1" applyBorder="1" applyAlignment="1">
      <alignment horizontal="right" vertical="center" wrapText="1" indent="2"/>
    </xf>
    <xf numFmtId="3" fontId="9" fillId="0" borderId="1" xfId="0" applyNumberFormat="1" applyFont="1" applyBorder="1" applyAlignment="1">
      <alignment horizontal="right" vertical="center" wrapText="1" indent="3"/>
    </xf>
    <xf numFmtId="165" fontId="9" fillId="0" borderId="1" xfId="0" applyNumberFormat="1" applyFont="1" applyBorder="1" applyAlignment="1">
      <alignment horizontal="right" vertical="center" wrapText="1" indent="3"/>
    </xf>
    <xf numFmtId="3" fontId="9" fillId="5" borderId="0" xfId="0" applyNumberFormat="1" applyFont="1" applyFill="1" applyAlignment="1">
      <alignment horizontal="right" vertical="center" wrapText="1" indent="3"/>
    </xf>
    <xf numFmtId="165" fontId="9" fillId="5" borderId="0" xfId="0" applyNumberFormat="1" applyFont="1" applyFill="1" applyAlignment="1">
      <alignment horizontal="right" vertical="center" wrapText="1" indent="3"/>
    </xf>
    <xf numFmtId="3" fontId="9" fillId="0" borderId="0" xfId="0" applyNumberFormat="1" applyFont="1" applyAlignment="1">
      <alignment horizontal="right" vertical="center" wrapText="1" indent="3"/>
    </xf>
    <xf numFmtId="165" fontId="9" fillId="0" borderId="0" xfId="0" applyNumberFormat="1" applyFont="1" applyAlignment="1">
      <alignment horizontal="right" vertical="center" wrapText="1" indent="3"/>
    </xf>
    <xf numFmtId="3" fontId="9" fillId="0" borderId="2" xfId="0" applyNumberFormat="1" applyFont="1" applyBorder="1" applyAlignment="1">
      <alignment horizontal="right" vertical="center" wrapText="1" indent="3"/>
    </xf>
    <xf numFmtId="165" fontId="9" fillId="0" borderId="2" xfId="0" applyNumberFormat="1" applyFont="1" applyBorder="1" applyAlignment="1">
      <alignment horizontal="right" vertical="center" wrapText="1" indent="3"/>
    </xf>
    <xf numFmtId="0" fontId="12" fillId="8" borderId="4" xfId="3" applyFill="1" applyBorder="1"/>
    <xf numFmtId="0" fontId="13" fillId="8" borderId="4" xfId="3" applyFont="1" applyFill="1" applyBorder="1" applyAlignment="1">
      <alignment horizontal="left"/>
    </xf>
    <xf numFmtId="0" fontId="13" fillId="9" borderId="4" xfId="3" applyFont="1" applyFill="1" applyBorder="1" applyAlignment="1">
      <alignment horizontal="center"/>
    </xf>
    <xf numFmtId="3" fontId="14" fillId="10" borderId="4" xfId="3" applyNumberFormat="1" applyFont="1" applyFill="1" applyBorder="1" applyAlignment="1">
      <alignment horizontal="right"/>
    </xf>
    <xf numFmtId="0" fontId="13" fillId="11" borderId="4" xfId="3" applyFont="1" applyFill="1" applyBorder="1" applyAlignment="1">
      <alignment horizontal="left"/>
    </xf>
    <xf numFmtId="3" fontId="15" fillId="11" borderId="4" xfId="3" applyNumberFormat="1" applyFont="1" applyFill="1" applyBorder="1" applyAlignment="1">
      <alignment horizontal="right"/>
    </xf>
    <xf numFmtId="3" fontId="3" fillId="14" borderId="12" xfId="4" applyNumberFormat="1" applyFill="1" applyBorder="1"/>
    <xf numFmtId="166" fontId="18" fillId="14" borderId="12" xfId="5" applyNumberFormat="1" applyFont="1" applyFill="1" applyBorder="1"/>
    <xf numFmtId="166" fontId="18" fillId="14" borderId="13" xfId="5" applyNumberFormat="1" applyFont="1" applyFill="1" applyBorder="1"/>
    <xf numFmtId="15" fontId="16" fillId="13" borderId="14" xfId="4" applyNumberFormat="1" applyFont="1" applyFill="1" applyBorder="1" applyAlignment="1">
      <alignment horizontal="left"/>
    </xf>
    <xf numFmtId="0" fontId="19" fillId="13" borderId="12" xfId="4" applyFont="1" applyFill="1" applyBorder="1" applyAlignment="1">
      <alignment horizontal="left" vertical="center" wrapText="1"/>
    </xf>
    <xf numFmtId="3" fontId="3" fillId="0" borderId="12" xfId="4" applyNumberFormat="1" applyBorder="1"/>
    <xf numFmtId="166" fontId="18" fillId="0" borderId="12" xfId="5" applyNumberFormat="1" applyFont="1" applyBorder="1"/>
    <xf numFmtId="166" fontId="18" fillId="0" borderId="13" xfId="5" applyNumberFormat="1" applyFont="1" applyBorder="1"/>
    <xf numFmtId="15" fontId="16" fillId="13" borderId="15" xfId="4" applyNumberFormat="1" applyFont="1" applyFill="1" applyBorder="1" applyAlignment="1">
      <alignment horizontal="left"/>
    </xf>
    <xf numFmtId="0" fontId="19" fillId="13" borderId="16" xfId="4" applyFont="1" applyFill="1" applyBorder="1" applyAlignment="1">
      <alignment horizontal="left" vertical="center" wrapText="1"/>
    </xf>
    <xf numFmtId="3" fontId="3" fillId="0" borderId="16" xfId="4" applyNumberFormat="1" applyBorder="1"/>
    <xf numFmtId="166" fontId="18" fillId="0" borderId="16" xfId="5" applyNumberFormat="1" applyFont="1" applyBorder="1"/>
    <xf numFmtId="166" fontId="18" fillId="0" borderId="17" xfId="5" applyNumberFormat="1" applyFont="1" applyBorder="1"/>
    <xf numFmtId="3" fontId="3" fillId="15" borderId="16" xfId="4" applyNumberFormat="1" applyFill="1" applyBorder="1"/>
    <xf numFmtId="166" fontId="18" fillId="0" borderId="17" xfId="5" applyNumberFormat="1" applyFont="1" applyFill="1" applyBorder="1"/>
    <xf numFmtId="15" fontId="16" fillId="13" borderId="18" xfId="4" applyNumberFormat="1" applyFont="1" applyFill="1" applyBorder="1" applyAlignment="1">
      <alignment horizontal="left"/>
    </xf>
    <xf numFmtId="0" fontId="19" fillId="13" borderId="19" xfId="4" applyFont="1" applyFill="1" applyBorder="1" applyAlignment="1">
      <alignment horizontal="left" vertical="center" wrapText="1"/>
    </xf>
    <xf numFmtId="3" fontId="3" fillId="15" borderId="19" xfId="4" applyNumberFormat="1" applyFill="1" applyBorder="1"/>
    <xf numFmtId="166" fontId="18" fillId="0" borderId="19" xfId="5" applyNumberFormat="1" applyFont="1" applyBorder="1"/>
    <xf numFmtId="3" fontId="3" fillId="0" borderId="19" xfId="4" applyNumberFormat="1" applyBorder="1"/>
    <xf numFmtId="166" fontId="18" fillId="0" borderId="20" xfId="5" applyNumberFormat="1" applyFont="1" applyFill="1" applyBorder="1"/>
    <xf numFmtId="15" fontId="16" fillId="13" borderId="21" xfId="4" applyNumberFormat="1" applyFont="1" applyFill="1" applyBorder="1" applyAlignment="1">
      <alignment horizontal="left"/>
    </xf>
    <xf numFmtId="0" fontId="19" fillId="13" borderId="22" xfId="4" applyFont="1" applyFill="1" applyBorder="1" applyAlignment="1">
      <alignment horizontal="left" vertical="center" wrapText="1"/>
    </xf>
    <xf numFmtId="3" fontId="18" fillId="0" borderId="22" xfId="4" applyNumberFormat="1" applyFont="1" applyBorder="1"/>
    <xf numFmtId="166" fontId="18" fillId="0" borderId="22" xfId="5" applyNumberFormat="1" applyFont="1" applyBorder="1"/>
    <xf numFmtId="166" fontId="18" fillId="0" borderId="23" xfId="5" applyNumberFormat="1" applyFont="1" applyBorder="1"/>
    <xf numFmtId="164" fontId="9" fillId="5" borderId="0" xfId="0" applyNumberFormat="1" applyFont="1" applyFill="1" applyAlignment="1">
      <alignment horizontal="right" vertical="center" wrapText="1" indent="2"/>
    </xf>
    <xf numFmtId="164" fontId="9" fillId="0" borderId="0" xfId="0" applyNumberFormat="1" applyFont="1" applyAlignment="1">
      <alignment horizontal="right" vertical="center" wrapText="1" indent="2"/>
    </xf>
    <xf numFmtId="164" fontId="9" fillId="0" borderId="2" xfId="0" applyNumberFormat="1" applyFont="1" applyBorder="1" applyAlignment="1">
      <alignment horizontal="right" vertical="center" wrapText="1" indent="2"/>
    </xf>
    <xf numFmtId="0" fontId="6" fillId="3" borderId="0" xfId="0" applyFont="1" applyFill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16" fillId="14" borderId="8" xfId="4" applyFont="1" applyFill="1" applyBorder="1" applyAlignment="1">
      <alignment horizontal="left" vertical="center" wrapText="1"/>
    </xf>
    <xf numFmtId="0" fontId="16" fillId="14" borderId="9" xfId="4" applyFont="1" applyFill="1" applyBorder="1" applyAlignment="1">
      <alignment horizontal="left" vertical="center" wrapText="1"/>
    </xf>
    <xf numFmtId="0" fontId="5" fillId="12" borderId="0" xfId="0" applyFont="1" applyFill="1" applyAlignment="1">
      <alignment horizontal="center"/>
    </xf>
    <xf numFmtId="0" fontId="13" fillId="8" borderId="4" xfId="3" applyFont="1" applyFill="1" applyBorder="1" applyAlignment="1">
      <alignment horizontal="left"/>
    </xf>
    <xf numFmtId="0" fontId="13" fillId="9" borderId="4" xfId="3" applyFont="1" applyFill="1" applyBorder="1" applyAlignment="1">
      <alignment horizontal="center"/>
    </xf>
    <xf numFmtId="0" fontId="16" fillId="13" borderId="5" xfId="4" applyFont="1" applyFill="1" applyBorder="1" applyAlignment="1">
      <alignment horizontal="center" vertical="center" wrapText="1"/>
    </xf>
    <xf numFmtId="0" fontId="16" fillId="13" borderId="6" xfId="4" applyFont="1" applyFill="1" applyBorder="1" applyAlignment="1">
      <alignment horizontal="center" vertical="center" wrapText="1"/>
    </xf>
    <xf numFmtId="0" fontId="16" fillId="13" borderId="7" xfId="4" applyFont="1" applyFill="1" applyBorder="1" applyAlignment="1">
      <alignment horizontal="center" vertical="center" wrapText="1"/>
    </xf>
    <xf numFmtId="0" fontId="16" fillId="13" borderId="8" xfId="4" applyFont="1" applyFill="1" applyBorder="1" applyAlignment="1">
      <alignment horizontal="left" vertical="center" wrapText="1"/>
    </xf>
    <xf numFmtId="0" fontId="16" fillId="13" borderId="9" xfId="4" applyFont="1" applyFill="1" applyBorder="1" applyAlignment="1">
      <alignment horizontal="left" vertical="center" wrapText="1"/>
    </xf>
    <xf numFmtId="0" fontId="16" fillId="13" borderId="10" xfId="4" applyFont="1" applyFill="1" applyBorder="1" applyAlignment="1">
      <alignment horizontal="center" vertical="center" wrapText="1"/>
    </xf>
    <xf numFmtId="0" fontId="16" fillId="13" borderId="9" xfId="4" applyFont="1" applyFill="1" applyBorder="1" applyAlignment="1">
      <alignment horizontal="center" vertical="center" wrapText="1"/>
    </xf>
    <xf numFmtId="0" fontId="16" fillId="13" borderId="11" xfId="4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</cellXfs>
  <cellStyles count="6">
    <cellStyle name="Énfasis1" xfId="1" builtinId="29"/>
    <cellStyle name="Normal" xfId="0" builtinId="0"/>
    <cellStyle name="Normal 2" xfId="2" xr:uid="{7C45445F-745B-43DA-9E37-6C161A364C79}"/>
    <cellStyle name="Normal 3" xfId="4" xr:uid="{A5454176-E326-452E-9711-2878589463F7}"/>
    <cellStyle name="Normal 4" xfId="3" xr:uid="{117BC545-AF23-4C60-B6FE-6E5F6667B1C1}"/>
    <cellStyle name="Porcentaje 2" xfId="5" xr:uid="{996E1F14-1118-4790-8C97-4E910738DCC8}"/>
  </cellStyles>
  <dxfs count="0"/>
  <tableStyles count="0" defaultTableStyle="TableStyleMedium9" defaultPivotStyle="PivotStyleLight16"/>
  <colors>
    <mruColors>
      <color rgb="FFD9D9D9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97C7C-DCF2-43E2-A503-10DB26BE07E9}">
  <sheetPr>
    <pageSetUpPr fitToPage="1"/>
  </sheetPr>
  <dimension ref="A1:F27"/>
  <sheetViews>
    <sheetView tabSelected="1" zoomScale="110" zoomScaleNormal="110" workbookViewId="0">
      <selection activeCell="J13" sqref="J13"/>
    </sheetView>
  </sheetViews>
  <sheetFormatPr baseColWidth="10" defaultRowHeight="15" x14ac:dyDescent="0.25"/>
  <cols>
    <col min="1" max="1" width="16.85546875" customWidth="1"/>
    <col min="2" max="3" width="14.140625" customWidth="1"/>
    <col min="4" max="4" width="14" customWidth="1"/>
    <col min="5" max="5" width="12.5703125" customWidth="1"/>
  </cols>
  <sheetData>
    <row r="1" spans="1:6" x14ac:dyDescent="0.25">
      <c r="A1" s="3" t="s">
        <v>53</v>
      </c>
      <c r="B1" s="1"/>
      <c r="C1" s="1"/>
      <c r="D1" s="1"/>
      <c r="E1" s="1"/>
      <c r="F1" s="1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70" t="s">
        <v>11</v>
      </c>
      <c r="B3" s="70"/>
      <c r="C3" s="70"/>
      <c r="D3" s="70"/>
      <c r="E3" s="70"/>
      <c r="F3" s="21"/>
    </row>
    <row r="4" spans="1:6" ht="17.25" x14ac:dyDescent="0.25">
      <c r="A4" s="21" t="s">
        <v>17</v>
      </c>
      <c r="B4" s="21"/>
      <c r="C4" s="21"/>
      <c r="D4" s="21"/>
      <c r="E4" s="21"/>
      <c r="F4" s="21"/>
    </row>
    <row r="5" spans="1:6" x14ac:dyDescent="0.25">
      <c r="A5" s="71" t="s">
        <v>9</v>
      </c>
      <c r="B5" s="71"/>
      <c r="C5" s="71"/>
      <c r="D5" s="71"/>
      <c r="E5" s="71"/>
      <c r="F5" s="21"/>
    </row>
    <row r="6" spans="1:6" x14ac:dyDescent="0.25">
      <c r="A6" s="72"/>
      <c r="B6" s="72"/>
      <c r="C6" s="72"/>
      <c r="D6" s="72"/>
      <c r="E6" s="72"/>
      <c r="F6" s="2"/>
    </row>
    <row r="7" spans="1:6" x14ac:dyDescent="0.25">
      <c r="A7" s="4"/>
      <c r="B7" s="73" t="s">
        <v>19</v>
      </c>
      <c r="C7" s="73"/>
      <c r="D7" s="73"/>
      <c r="E7" s="73"/>
      <c r="F7" s="2"/>
    </row>
    <row r="8" spans="1:6" x14ac:dyDescent="0.25">
      <c r="A8" s="4"/>
      <c r="B8" s="66">
        <v>2021</v>
      </c>
      <c r="C8" s="66">
        <v>2022</v>
      </c>
      <c r="D8" s="69" t="s">
        <v>15</v>
      </c>
      <c r="E8" s="69"/>
      <c r="F8" s="2"/>
    </row>
    <row r="9" spans="1:6" ht="15.75" thickBot="1" x14ac:dyDescent="0.3">
      <c r="A9" s="4"/>
      <c r="B9" s="67"/>
      <c r="C9" s="68"/>
      <c r="D9" s="5" t="s">
        <v>0</v>
      </c>
      <c r="E9" s="5" t="s">
        <v>1</v>
      </c>
      <c r="F9" s="2"/>
    </row>
    <row r="10" spans="1:6" x14ac:dyDescent="0.25">
      <c r="A10" s="6" t="s">
        <v>8</v>
      </c>
      <c r="B10" s="15">
        <v>86003</v>
      </c>
      <c r="C10" s="13">
        <v>87743</v>
      </c>
      <c r="D10" s="23">
        <f>C10-B10</f>
        <v>1740</v>
      </c>
      <c r="E10" s="24">
        <f>(C10*100/B10)-100</f>
        <v>2.0231852377242632</v>
      </c>
      <c r="F10" s="2"/>
    </row>
    <row r="11" spans="1:6" x14ac:dyDescent="0.25">
      <c r="A11" s="7" t="s">
        <v>4</v>
      </c>
      <c r="B11" s="14">
        <v>65268</v>
      </c>
      <c r="C11" s="14">
        <v>63955</v>
      </c>
      <c r="D11" s="25">
        <f t="shared" ref="D11:D14" si="0">C11-B11</f>
        <v>-1313</v>
      </c>
      <c r="E11" s="26">
        <f t="shared" ref="E11:E14" si="1">(C11*100/B11)-100</f>
        <v>-2.0117055831341588</v>
      </c>
      <c r="F11" s="2"/>
    </row>
    <row r="12" spans="1:6" x14ac:dyDescent="0.25">
      <c r="A12" s="6" t="s">
        <v>5</v>
      </c>
      <c r="B12" s="15">
        <v>5038</v>
      </c>
      <c r="C12" s="15">
        <v>5226</v>
      </c>
      <c r="D12" s="27">
        <f t="shared" si="0"/>
        <v>188</v>
      </c>
      <c r="E12" s="28">
        <f t="shared" si="1"/>
        <v>3.7316395394997954</v>
      </c>
      <c r="F12" s="2"/>
    </row>
    <row r="13" spans="1:6" x14ac:dyDescent="0.25">
      <c r="A13" s="7" t="s">
        <v>6</v>
      </c>
      <c r="B13" s="18">
        <v>663</v>
      </c>
      <c r="C13" s="18">
        <v>648</v>
      </c>
      <c r="D13" s="25">
        <f t="shared" si="0"/>
        <v>-15</v>
      </c>
      <c r="E13" s="26">
        <f t="shared" si="1"/>
        <v>-2.2624434389140333</v>
      </c>
      <c r="F13" s="2"/>
    </row>
    <row r="14" spans="1:6" ht="15.75" thickBot="1" x14ac:dyDescent="0.3">
      <c r="A14" s="8" t="s">
        <v>7</v>
      </c>
      <c r="B14" s="16">
        <v>159</v>
      </c>
      <c r="C14" s="16">
        <v>158</v>
      </c>
      <c r="D14" s="29">
        <f t="shared" si="0"/>
        <v>-1</v>
      </c>
      <c r="E14" s="30">
        <f t="shared" si="1"/>
        <v>-0.62893081761006897</v>
      </c>
      <c r="F14" s="2"/>
    </row>
    <row r="15" spans="1:6" x14ac:dyDescent="0.25">
      <c r="A15" s="6"/>
      <c r="B15" s="73" t="s">
        <v>18</v>
      </c>
      <c r="C15" s="73"/>
      <c r="D15" s="73"/>
      <c r="E15" s="73"/>
      <c r="F15" s="2"/>
    </row>
    <row r="16" spans="1:6" x14ac:dyDescent="0.25">
      <c r="A16" s="72"/>
      <c r="B16" s="66">
        <v>2021</v>
      </c>
      <c r="C16" s="66">
        <v>2022</v>
      </c>
      <c r="D16" s="69" t="s">
        <v>15</v>
      </c>
      <c r="E16" s="69"/>
      <c r="F16" s="2"/>
    </row>
    <row r="17" spans="1:6" ht="15.75" thickBot="1" x14ac:dyDescent="0.3">
      <c r="A17" s="72"/>
      <c r="B17" s="68"/>
      <c r="C17" s="68"/>
      <c r="D17" s="5" t="s">
        <v>0</v>
      </c>
      <c r="E17" s="5" t="s">
        <v>1</v>
      </c>
      <c r="F17" s="2"/>
    </row>
    <row r="18" spans="1:6" x14ac:dyDescent="0.25">
      <c r="A18" s="6" t="s">
        <v>8</v>
      </c>
      <c r="B18" s="13">
        <v>1879126</v>
      </c>
      <c r="C18" s="13">
        <v>1942319</v>
      </c>
      <c r="D18" s="23">
        <f>C18-B18</f>
        <v>63193</v>
      </c>
      <c r="E18" s="24">
        <f>(C18*100/B18)-100</f>
        <v>3.362893174805734</v>
      </c>
      <c r="F18" s="2"/>
    </row>
    <row r="19" spans="1:6" x14ac:dyDescent="0.25">
      <c r="A19" s="7" t="s">
        <v>4</v>
      </c>
      <c r="B19" s="14">
        <v>1345244</v>
      </c>
      <c r="C19" s="14">
        <v>1340792</v>
      </c>
      <c r="D19" s="25">
        <f t="shared" ref="D19:D22" si="2">C19-B19</f>
        <v>-4452</v>
      </c>
      <c r="E19" s="26">
        <f t="shared" ref="E19:E22" si="3">(C19*100/B19)-100</f>
        <v>-0.33094368010561936</v>
      </c>
      <c r="F19" s="2"/>
    </row>
    <row r="20" spans="1:6" x14ac:dyDescent="0.25">
      <c r="A20" s="6" t="s">
        <v>5</v>
      </c>
      <c r="B20" s="15">
        <v>117534</v>
      </c>
      <c r="C20" s="15">
        <v>122838</v>
      </c>
      <c r="D20" s="27">
        <f t="shared" si="2"/>
        <v>5304</v>
      </c>
      <c r="E20" s="28">
        <f t="shared" si="3"/>
        <v>4.5127367400071421</v>
      </c>
      <c r="F20" s="2"/>
    </row>
    <row r="21" spans="1:6" x14ac:dyDescent="0.25">
      <c r="A21" s="7" t="s">
        <v>6</v>
      </c>
      <c r="B21" s="14">
        <v>18614</v>
      </c>
      <c r="C21" s="14">
        <v>18708</v>
      </c>
      <c r="D21" s="25">
        <f t="shared" si="2"/>
        <v>94</v>
      </c>
      <c r="E21" s="26">
        <f t="shared" si="3"/>
        <v>0.50499623938971183</v>
      </c>
      <c r="F21" s="2"/>
    </row>
    <row r="22" spans="1:6" ht="15.75" thickBot="1" x14ac:dyDescent="0.3">
      <c r="A22" s="8" t="s">
        <v>7</v>
      </c>
      <c r="B22" s="17">
        <v>6052</v>
      </c>
      <c r="C22" s="17">
        <v>6006</v>
      </c>
      <c r="D22" s="29">
        <f t="shared" si="2"/>
        <v>-46</v>
      </c>
      <c r="E22" s="30">
        <f t="shared" si="3"/>
        <v>-0.76007931262392958</v>
      </c>
      <c r="F22" s="2"/>
    </row>
    <row r="23" spans="1:6" ht="17.25" x14ac:dyDescent="0.25">
      <c r="A23" s="20" t="s">
        <v>13</v>
      </c>
      <c r="B23" s="20"/>
      <c r="C23" s="20"/>
      <c r="D23" s="20"/>
      <c r="E23" s="20"/>
      <c r="F23" s="2"/>
    </row>
    <row r="24" spans="1:6" x14ac:dyDescent="0.25">
      <c r="A24" s="4" t="s">
        <v>10</v>
      </c>
      <c r="B24" s="4"/>
      <c r="C24" s="4"/>
      <c r="D24" s="4"/>
      <c r="E24" s="4"/>
      <c r="F24" s="2"/>
    </row>
    <row r="25" spans="1:6" x14ac:dyDescent="0.25">
      <c r="A25" s="4" t="s">
        <v>12</v>
      </c>
      <c r="B25" s="4"/>
      <c r="C25" s="4"/>
      <c r="D25" s="4"/>
      <c r="E25" s="4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</sheetData>
  <mergeCells count="12">
    <mergeCell ref="A16:A17"/>
    <mergeCell ref="B16:B17"/>
    <mergeCell ref="C16:C17"/>
    <mergeCell ref="D16:E16"/>
    <mergeCell ref="B15:E15"/>
    <mergeCell ref="B8:B9"/>
    <mergeCell ref="C8:C9"/>
    <mergeCell ref="D8:E8"/>
    <mergeCell ref="A3:E3"/>
    <mergeCell ref="A5:E5"/>
    <mergeCell ref="A6:E6"/>
    <mergeCell ref="B7:E7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07267-A8A6-499B-A08A-9445FF1098FC}">
  <dimension ref="A4:T39"/>
  <sheetViews>
    <sheetView topLeftCell="A12" workbookViewId="0">
      <selection activeCell="J36" sqref="I35:J36"/>
    </sheetView>
  </sheetViews>
  <sheetFormatPr baseColWidth="10" defaultRowHeight="15" x14ac:dyDescent="0.25"/>
  <cols>
    <col min="1" max="1" width="17.7109375" customWidth="1"/>
    <col min="9" max="9" width="14.85546875" bestFit="1" customWidth="1"/>
    <col min="13" max="13" width="23.140625" customWidth="1"/>
    <col min="16" max="16" width="11.42578125" customWidth="1"/>
  </cols>
  <sheetData>
    <row r="4" spans="1:16" x14ac:dyDescent="0.25">
      <c r="A4" s="70" t="s">
        <v>11</v>
      </c>
      <c r="B4" s="70"/>
      <c r="C4" s="70"/>
      <c r="D4" s="70"/>
      <c r="E4" s="70"/>
      <c r="F4" s="70"/>
      <c r="G4" s="70"/>
      <c r="H4" s="70"/>
      <c r="I4" s="70"/>
    </row>
    <row r="5" spans="1:16" ht="17.25" x14ac:dyDescent="0.25">
      <c r="A5" s="71" t="s">
        <v>14</v>
      </c>
      <c r="B5" s="71"/>
      <c r="C5" s="71"/>
      <c r="D5" s="71"/>
      <c r="E5" s="71"/>
      <c r="F5" s="71"/>
      <c r="G5" s="71"/>
      <c r="H5" s="71"/>
      <c r="I5" s="71"/>
      <c r="M5" s="76" t="s">
        <v>2</v>
      </c>
      <c r="N5" s="76"/>
      <c r="O5" s="76"/>
      <c r="P5" s="76"/>
    </row>
    <row r="6" spans="1:16" x14ac:dyDescent="0.25">
      <c r="A6" s="71" t="s">
        <v>9</v>
      </c>
      <c r="B6" s="71"/>
      <c r="C6" s="71"/>
      <c r="D6" s="71"/>
      <c r="E6" s="71"/>
      <c r="F6" s="71"/>
      <c r="G6" s="71"/>
      <c r="H6" s="71"/>
      <c r="I6" s="71"/>
    </row>
    <row r="7" spans="1:16" x14ac:dyDescent="0.25">
      <c r="A7" s="72"/>
      <c r="B7" s="72"/>
      <c r="C7" s="72"/>
      <c r="D7" s="72"/>
      <c r="E7" s="72"/>
      <c r="F7" s="72"/>
      <c r="G7" s="72"/>
      <c r="H7" s="72"/>
      <c r="I7" s="72"/>
      <c r="M7" s="31" t="s">
        <v>20</v>
      </c>
      <c r="N7" s="77" t="s">
        <v>21</v>
      </c>
      <c r="O7" s="77"/>
      <c r="P7" s="77"/>
    </row>
    <row r="8" spans="1:16" x14ac:dyDescent="0.25">
      <c r="A8" s="72"/>
      <c r="B8" s="89" t="s">
        <v>2</v>
      </c>
      <c r="C8" s="89"/>
      <c r="D8" s="89"/>
      <c r="E8" s="89"/>
      <c r="F8" s="89"/>
      <c r="G8" s="89"/>
      <c r="H8" s="89"/>
      <c r="I8" s="89"/>
      <c r="M8" s="31" t="s">
        <v>20</v>
      </c>
      <c r="N8" s="78" t="s">
        <v>22</v>
      </c>
      <c r="O8" s="78"/>
      <c r="P8" s="78"/>
    </row>
    <row r="9" spans="1:16" x14ac:dyDescent="0.25">
      <c r="A9" s="72"/>
      <c r="B9" s="66">
        <v>2008</v>
      </c>
      <c r="C9" s="66">
        <v>2020</v>
      </c>
      <c r="D9" s="66">
        <v>2021</v>
      </c>
      <c r="E9" s="66">
        <v>2022</v>
      </c>
      <c r="F9" s="69" t="s">
        <v>15</v>
      </c>
      <c r="G9" s="69"/>
      <c r="H9" s="69" t="s">
        <v>16</v>
      </c>
      <c r="I9" s="69"/>
      <c r="M9" s="31" t="s">
        <v>20</v>
      </c>
      <c r="N9" s="33" t="s">
        <v>23</v>
      </c>
      <c r="O9" s="33" t="s">
        <v>24</v>
      </c>
      <c r="P9" s="33" t="s">
        <v>25</v>
      </c>
    </row>
    <row r="10" spans="1:16" ht="15.75" thickBot="1" x14ac:dyDescent="0.3">
      <c r="A10" s="72"/>
      <c r="B10" s="68"/>
      <c r="C10" s="68"/>
      <c r="D10" s="68"/>
      <c r="E10" s="68"/>
      <c r="F10" s="5" t="s">
        <v>0</v>
      </c>
      <c r="G10" s="5" t="s">
        <v>1</v>
      </c>
      <c r="H10" s="5" t="s">
        <v>0</v>
      </c>
      <c r="I10" s="5" t="s">
        <v>1</v>
      </c>
      <c r="M10" s="32" t="s">
        <v>22</v>
      </c>
      <c r="N10" s="34">
        <v>3430663</v>
      </c>
      <c r="O10" s="34">
        <v>3366570</v>
      </c>
      <c r="P10" s="34">
        <v>3404428</v>
      </c>
    </row>
    <row r="11" spans="1:16" x14ac:dyDescent="0.25">
      <c r="A11" s="6" t="s">
        <v>8</v>
      </c>
      <c r="B11" s="13">
        <v>1754374</v>
      </c>
      <c r="C11" s="13">
        <v>1912010</v>
      </c>
      <c r="D11" s="13">
        <v>1879126</v>
      </c>
      <c r="E11" s="13">
        <v>1942319</v>
      </c>
      <c r="F11" s="9">
        <v>63193</v>
      </c>
      <c r="G11" s="22">
        <v>3.362893174805734</v>
      </c>
      <c r="H11" s="13">
        <f>E11-B11</f>
        <v>187945</v>
      </c>
      <c r="I11" s="22">
        <f>(E11*100/B11)-100</f>
        <v>10.712938062237583</v>
      </c>
      <c r="M11" s="35" t="s">
        <v>8</v>
      </c>
      <c r="N11" s="36">
        <v>1942319</v>
      </c>
      <c r="O11" s="36">
        <v>1879126</v>
      </c>
      <c r="P11" s="36">
        <v>1912010</v>
      </c>
    </row>
    <row r="12" spans="1:16" x14ac:dyDescent="0.25">
      <c r="A12" s="7" t="s">
        <v>4</v>
      </c>
      <c r="B12" s="14">
        <v>1465019</v>
      </c>
      <c r="C12" s="14">
        <v>1338650</v>
      </c>
      <c r="D12" s="14">
        <v>1345244</v>
      </c>
      <c r="E12" s="14">
        <v>1340792</v>
      </c>
      <c r="F12" s="10">
        <v>-4452</v>
      </c>
      <c r="G12" s="63">
        <v>-0.33094368010561936</v>
      </c>
      <c r="H12" s="14">
        <f t="shared" ref="H12:H15" si="0">E12-B12</f>
        <v>-124227</v>
      </c>
      <c r="I12" s="63">
        <f t="shared" ref="I12:I15" si="1">(E12*100/B12)-100</f>
        <v>-8.4795487294021399</v>
      </c>
      <c r="M12" s="32" t="s">
        <v>26</v>
      </c>
      <c r="N12" s="34">
        <v>905804</v>
      </c>
      <c r="O12" s="34">
        <v>920321</v>
      </c>
      <c r="P12" s="34">
        <v>907192</v>
      </c>
    </row>
    <row r="13" spans="1:16" x14ac:dyDescent="0.25">
      <c r="A13" s="6" t="s">
        <v>5</v>
      </c>
      <c r="B13" s="15">
        <v>172078</v>
      </c>
      <c r="C13" s="15">
        <v>127399</v>
      </c>
      <c r="D13" s="15">
        <v>117534</v>
      </c>
      <c r="E13" s="15">
        <v>122838</v>
      </c>
      <c r="F13" s="11">
        <v>5304</v>
      </c>
      <c r="G13" s="64">
        <v>4.5127367400071421</v>
      </c>
      <c r="H13" s="15">
        <f t="shared" si="0"/>
        <v>-49240</v>
      </c>
      <c r="I13" s="64">
        <f t="shared" si="1"/>
        <v>-28.614930438522066</v>
      </c>
      <c r="M13" s="32" t="s">
        <v>27</v>
      </c>
      <c r="N13" s="34">
        <v>308888</v>
      </c>
      <c r="O13" s="34">
        <v>304095</v>
      </c>
      <c r="P13" s="34">
        <v>305986</v>
      </c>
    </row>
    <row r="14" spans="1:16" x14ac:dyDescent="0.25">
      <c r="A14" s="7" t="s">
        <v>6</v>
      </c>
      <c r="B14" s="14">
        <v>24303</v>
      </c>
      <c r="C14" s="14">
        <v>20181</v>
      </c>
      <c r="D14" s="14">
        <v>18614</v>
      </c>
      <c r="E14" s="14">
        <v>18708</v>
      </c>
      <c r="F14" s="10">
        <v>94</v>
      </c>
      <c r="G14" s="63">
        <v>0.50499623938971183</v>
      </c>
      <c r="H14" s="14">
        <f t="shared" si="0"/>
        <v>-5595</v>
      </c>
      <c r="I14" s="63">
        <f t="shared" si="1"/>
        <v>-23.021849154425382</v>
      </c>
      <c r="M14" s="32" t="s">
        <v>28</v>
      </c>
      <c r="N14" s="34">
        <v>126100</v>
      </c>
      <c r="O14" s="34">
        <v>120828</v>
      </c>
      <c r="P14" s="34">
        <v>125472</v>
      </c>
    </row>
    <row r="15" spans="1:16" ht="15.75" thickBot="1" x14ac:dyDescent="0.3">
      <c r="A15" s="8" t="s">
        <v>7</v>
      </c>
      <c r="B15" s="17">
        <v>6465</v>
      </c>
      <c r="C15" s="17">
        <v>6188</v>
      </c>
      <c r="D15" s="17">
        <v>6052</v>
      </c>
      <c r="E15" s="17">
        <v>6006</v>
      </c>
      <c r="F15" s="12">
        <v>-46</v>
      </c>
      <c r="G15" s="65">
        <v>-0.76007931262392958</v>
      </c>
      <c r="H15" s="17">
        <f t="shared" si="0"/>
        <v>-459</v>
      </c>
      <c r="I15" s="65">
        <f t="shared" si="1"/>
        <v>-7.0997679814385179</v>
      </c>
      <c r="M15" s="35" t="s">
        <v>29</v>
      </c>
      <c r="N15" s="36">
        <f>SUM(N12:N14)</f>
        <v>1340792</v>
      </c>
      <c r="O15" s="36">
        <f t="shared" ref="O15:P15" si="2">SUM(O12:O14)</f>
        <v>1345244</v>
      </c>
      <c r="P15" s="36">
        <f t="shared" si="2"/>
        <v>1338650</v>
      </c>
    </row>
    <row r="16" spans="1:16" x14ac:dyDescent="0.25">
      <c r="A16" s="4"/>
      <c r="B16" s="88" t="s">
        <v>3</v>
      </c>
      <c r="C16" s="88"/>
      <c r="D16" s="88"/>
      <c r="E16" s="88"/>
      <c r="F16" s="88"/>
      <c r="G16" s="88"/>
      <c r="H16" s="88"/>
      <c r="I16" s="88"/>
      <c r="M16" s="32" t="s">
        <v>30</v>
      </c>
      <c r="N16" s="34">
        <v>78909</v>
      </c>
      <c r="O16" s="34">
        <v>75522</v>
      </c>
      <c r="P16" s="34">
        <v>81298</v>
      </c>
    </row>
    <row r="17" spans="1:20" x14ac:dyDescent="0.25">
      <c r="A17" s="4"/>
      <c r="B17" s="66">
        <v>2008</v>
      </c>
      <c r="C17" s="66">
        <v>2020</v>
      </c>
      <c r="D17" s="66">
        <v>2021</v>
      </c>
      <c r="E17" s="66">
        <v>2022</v>
      </c>
      <c r="F17" s="69" t="s">
        <v>15</v>
      </c>
      <c r="G17" s="69"/>
      <c r="H17" s="69" t="s">
        <v>16</v>
      </c>
      <c r="I17" s="69"/>
      <c r="M17" s="32" t="s">
        <v>31</v>
      </c>
      <c r="N17" s="34">
        <v>43929</v>
      </c>
      <c r="O17" s="34">
        <v>42012</v>
      </c>
      <c r="P17" s="34">
        <v>46101</v>
      </c>
    </row>
    <row r="18" spans="1:20" ht="15.75" thickBot="1" x14ac:dyDescent="0.3">
      <c r="A18" s="4"/>
      <c r="B18" s="68"/>
      <c r="C18" s="67"/>
      <c r="D18" s="68"/>
      <c r="E18" s="68"/>
      <c r="F18" s="5" t="s">
        <v>0</v>
      </c>
      <c r="G18" s="5" t="s">
        <v>1</v>
      </c>
      <c r="H18" s="5" t="s">
        <v>0</v>
      </c>
      <c r="I18" s="5" t="s">
        <v>1</v>
      </c>
      <c r="M18" s="35" t="s">
        <v>32</v>
      </c>
      <c r="N18" s="36">
        <f>SUM(N16:N17)</f>
        <v>122838</v>
      </c>
      <c r="O18" s="36">
        <f t="shared" ref="O18:P18" si="3">SUM(O16:O17)</f>
        <v>117534</v>
      </c>
      <c r="P18" s="36">
        <f t="shared" si="3"/>
        <v>127399</v>
      </c>
    </row>
    <row r="19" spans="1:20" x14ac:dyDescent="0.25">
      <c r="A19" s="6" t="s">
        <v>8</v>
      </c>
      <c r="B19" s="13">
        <v>88878</v>
      </c>
      <c r="C19" s="15">
        <v>88237</v>
      </c>
      <c r="D19" s="13">
        <v>86003</v>
      </c>
      <c r="E19" s="13">
        <v>87743</v>
      </c>
      <c r="F19" s="13">
        <v>1740</v>
      </c>
      <c r="G19" s="22">
        <v>2.0231852377242632</v>
      </c>
      <c r="H19" s="13">
        <f>E19-B19</f>
        <v>-1135</v>
      </c>
      <c r="I19" s="22">
        <f>(E19*100/B19)-100</f>
        <v>-1.2770314363509527</v>
      </c>
      <c r="M19" s="32" t="s">
        <v>33</v>
      </c>
      <c r="N19" s="34">
        <v>12337</v>
      </c>
      <c r="O19" s="34">
        <v>11959</v>
      </c>
      <c r="P19" s="34">
        <v>13275</v>
      </c>
    </row>
    <row r="20" spans="1:20" x14ac:dyDescent="0.25">
      <c r="A20" s="7" t="s">
        <v>4</v>
      </c>
      <c r="B20" s="14">
        <v>75407</v>
      </c>
      <c r="C20" s="14">
        <v>65651</v>
      </c>
      <c r="D20" s="14">
        <v>65268</v>
      </c>
      <c r="E20" s="14">
        <v>63955</v>
      </c>
      <c r="F20" s="18">
        <v>-1313</v>
      </c>
      <c r="G20" s="63">
        <v>-2.0117055831341588</v>
      </c>
      <c r="H20" s="18">
        <f t="shared" ref="H20:H23" si="4">E20-B20</f>
        <v>-11452</v>
      </c>
      <c r="I20" s="63">
        <f t="shared" ref="I20:I23" si="5">(E20*100/B20)-100</f>
        <v>-15.186918986301009</v>
      </c>
      <c r="M20" s="32" t="s">
        <v>34</v>
      </c>
      <c r="N20" s="34">
        <v>6371</v>
      </c>
      <c r="O20" s="34">
        <v>6655</v>
      </c>
      <c r="P20" s="34">
        <v>6906</v>
      </c>
    </row>
    <row r="21" spans="1:20" x14ac:dyDescent="0.25">
      <c r="A21" s="6" t="s">
        <v>5</v>
      </c>
      <c r="B21" s="15">
        <v>7849</v>
      </c>
      <c r="C21" s="15">
        <v>5437</v>
      </c>
      <c r="D21" s="15">
        <v>5038</v>
      </c>
      <c r="E21" s="15">
        <v>5226</v>
      </c>
      <c r="F21" s="19">
        <v>188</v>
      </c>
      <c r="G21" s="64">
        <v>3.7316395394997954</v>
      </c>
      <c r="H21" s="19">
        <f t="shared" si="4"/>
        <v>-2623</v>
      </c>
      <c r="I21" s="64">
        <f t="shared" si="5"/>
        <v>-33.418269843292137</v>
      </c>
      <c r="M21" s="35" t="s">
        <v>35</v>
      </c>
      <c r="N21" s="36">
        <f>SUM(N19:N20)</f>
        <v>18708</v>
      </c>
      <c r="O21" s="36">
        <f t="shared" ref="O21:P21" si="6">SUM(O19:O20)</f>
        <v>18614</v>
      </c>
      <c r="P21" s="36">
        <f t="shared" si="6"/>
        <v>20181</v>
      </c>
    </row>
    <row r="22" spans="1:20" x14ac:dyDescent="0.25">
      <c r="A22" s="7" t="s">
        <v>6</v>
      </c>
      <c r="B22" s="18">
        <v>900</v>
      </c>
      <c r="C22" s="18">
        <v>706</v>
      </c>
      <c r="D22" s="18">
        <v>663</v>
      </c>
      <c r="E22" s="18">
        <v>648</v>
      </c>
      <c r="F22" s="18">
        <v>-15</v>
      </c>
      <c r="G22" s="63">
        <v>-2.2624434389140333</v>
      </c>
      <c r="H22" s="18">
        <f t="shared" si="4"/>
        <v>-252</v>
      </c>
      <c r="I22" s="63">
        <f t="shared" si="5"/>
        <v>-28</v>
      </c>
      <c r="M22" s="32" t="s">
        <v>36</v>
      </c>
      <c r="N22" s="34">
        <v>1286</v>
      </c>
      <c r="O22" s="34">
        <v>1380</v>
      </c>
      <c r="P22" s="34">
        <v>1362</v>
      </c>
    </row>
    <row r="23" spans="1:20" ht="15.75" thickBot="1" x14ac:dyDescent="0.3">
      <c r="A23" s="8" t="s">
        <v>7</v>
      </c>
      <c r="B23" s="16">
        <v>175</v>
      </c>
      <c r="C23" s="16">
        <v>168</v>
      </c>
      <c r="D23" s="16">
        <v>159</v>
      </c>
      <c r="E23" s="16">
        <v>158</v>
      </c>
      <c r="F23" s="16">
        <v>-1</v>
      </c>
      <c r="G23" s="65">
        <v>-0.62893081761006897</v>
      </c>
      <c r="H23" s="16">
        <f t="shared" si="4"/>
        <v>-17</v>
      </c>
      <c r="I23" s="65">
        <f t="shared" si="5"/>
        <v>-9.7142857142857082</v>
      </c>
      <c r="M23" s="32" t="s">
        <v>37</v>
      </c>
      <c r="N23" s="34">
        <v>3643</v>
      </c>
      <c r="O23" s="34">
        <v>3634</v>
      </c>
      <c r="P23" s="34">
        <v>3774</v>
      </c>
    </row>
    <row r="24" spans="1:20" ht="17.25" x14ac:dyDescent="0.25">
      <c r="A24" s="87" t="s">
        <v>13</v>
      </c>
      <c r="B24" s="87"/>
      <c r="C24" s="87"/>
      <c r="D24" s="87"/>
      <c r="E24" s="87"/>
      <c r="F24" s="87"/>
      <c r="G24" s="87"/>
      <c r="H24" s="87"/>
      <c r="I24" s="87"/>
      <c r="M24" s="32" t="s">
        <v>38</v>
      </c>
      <c r="N24" s="34">
        <v>898</v>
      </c>
      <c r="O24" s="34">
        <v>867</v>
      </c>
      <c r="P24" s="34">
        <v>880</v>
      </c>
    </row>
    <row r="25" spans="1:20" x14ac:dyDescent="0.25">
      <c r="A25" s="72" t="s">
        <v>10</v>
      </c>
      <c r="B25" s="72"/>
      <c r="C25" s="72"/>
      <c r="D25" s="72"/>
      <c r="E25" s="72"/>
      <c r="F25" s="72"/>
      <c r="G25" s="72"/>
      <c r="H25" s="72"/>
      <c r="I25" s="72"/>
      <c r="M25" s="32" t="s">
        <v>39</v>
      </c>
      <c r="N25" s="34">
        <v>179</v>
      </c>
      <c r="O25" s="34">
        <v>171</v>
      </c>
      <c r="P25" s="34">
        <v>172</v>
      </c>
    </row>
    <row r="26" spans="1:20" x14ac:dyDescent="0.25">
      <c r="A26" s="72" t="s">
        <v>12</v>
      </c>
      <c r="B26" s="72"/>
      <c r="C26" s="72"/>
      <c r="D26" s="72"/>
      <c r="E26" s="72"/>
      <c r="F26" s="72"/>
      <c r="G26" s="72"/>
      <c r="H26" s="72"/>
      <c r="I26" s="72"/>
      <c r="M26" s="35" t="s">
        <v>40</v>
      </c>
      <c r="N26" s="36">
        <f>SUM(N22:N25)</f>
        <v>6006</v>
      </c>
      <c r="O26" s="36">
        <f t="shared" ref="O26:P26" si="7">SUM(O22:O25)</f>
        <v>6052</v>
      </c>
      <c r="P26" s="36">
        <f t="shared" si="7"/>
        <v>6188</v>
      </c>
    </row>
    <row r="29" spans="1:20" x14ac:dyDescent="0.25">
      <c r="M29" s="76" t="s">
        <v>3</v>
      </c>
      <c r="N29" s="76"/>
      <c r="O29" s="76"/>
      <c r="P29" s="76"/>
    </row>
    <row r="30" spans="1:20" ht="15.75" thickBot="1" x14ac:dyDescent="0.3"/>
    <row r="31" spans="1:20" ht="32.25" customHeight="1" thickTop="1" x14ac:dyDescent="0.25">
      <c r="M31" s="79" t="s">
        <v>41</v>
      </c>
      <c r="N31" s="80"/>
      <c r="O31" s="80"/>
      <c r="P31" s="80"/>
      <c r="Q31" s="80"/>
      <c r="R31" s="80"/>
      <c r="S31" s="80"/>
      <c r="T31" s="81"/>
    </row>
    <row r="32" spans="1:20" x14ac:dyDescent="0.25">
      <c r="M32" s="82" t="s">
        <v>42</v>
      </c>
      <c r="N32" s="83"/>
      <c r="O32" s="84" t="s">
        <v>43</v>
      </c>
      <c r="P32" s="85"/>
      <c r="Q32" s="84" t="s">
        <v>44</v>
      </c>
      <c r="R32" s="85"/>
      <c r="S32" s="84" t="s">
        <v>45</v>
      </c>
      <c r="T32" s="86"/>
    </row>
    <row r="33" spans="13:20" x14ac:dyDescent="0.25">
      <c r="M33" s="74" t="s">
        <v>8</v>
      </c>
      <c r="N33" s="75"/>
      <c r="O33" s="37">
        <v>88237</v>
      </c>
      <c r="P33" s="38">
        <v>0.55079619722969553</v>
      </c>
      <c r="Q33" s="37">
        <v>86003</v>
      </c>
      <c r="R33" s="38">
        <v>0.54733311695337017</v>
      </c>
      <c r="S33" s="37">
        <v>87743</v>
      </c>
      <c r="T33" s="39">
        <v>0.55628605845432066</v>
      </c>
    </row>
    <row r="34" spans="13:20" x14ac:dyDescent="0.25">
      <c r="M34" s="40" t="s">
        <v>46</v>
      </c>
      <c r="N34" s="41" t="s">
        <v>47</v>
      </c>
      <c r="O34" s="42">
        <v>65651</v>
      </c>
      <c r="P34" s="43">
        <v>0.40980904999406986</v>
      </c>
      <c r="Q34" s="42">
        <v>65268</v>
      </c>
      <c r="R34" s="43">
        <v>0.41537315997479812</v>
      </c>
      <c r="S34" s="42">
        <v>63955</v>
      </c>
      <c r="T34" s="44">
        <v>0.40547137513472392</v>
      </c>
    </row>
    <row r="35" spans="13:20" x14ac:dyDescent="0.25">
      <c r="M35" s="45" t="s">
        <v>48</v>
      </c>
      <c r="N35" s="46" t="s">
        <v>49</v>
      </c>
      <c r="O35" s="47">
        <v>5437</v>
      </c>
      <c r="P35" s="48">
        <v>3.3939038321088147E-2</v>
      </c>
      <c r="Q35" s="47">
        <v>5038</v>
      </c>
      <c r="R35" s="48">
        <v>3.2062419255271077E-2</v>
      </c>
      <c r="S35" s="47">
        <v>5226</v>
      </c>
      <c r="T35" s="49">
        <v>3.3132568312939835E-2</v>
      </c>
    </row>
    <row r="36" spans="13:20" x14ac:dyDescent="0.25">
      <c r="M36" s="45" t="s">
        <v>6</v>
      </c>
      <c r="N36" s="46" t="s">
        <v>50</v>
      </c>
      <c r="O36" s="50">
        <v>706</v>
      </c>
      <c r="P36" s="48">
        <v>4.4070187704043093E-3</v>
      </c>
      <c r="Q36" s="50">
        <v>663</v>
      </c>
      <c r="R36" s="48">
        <v>4.2194092827004216E-3</v>
      </c>
      <c r="S36" s="47">
        <v>648</v>
      </c>
      <c r="T36" s="51">
        <v>4.1082863120522409E-3</v>
      </c>
    </row>
    <row r="37" spans="13:20" x14ac:dyDescent="0.25">
      <c r="M37" s="52" t="s">
        <v>7</v>
      </c>
      <c r="N37" s="53" t="s">
        <v>51</v>
      </c>
      <c r="O37" s="54">
        <v>168</v>
      </c>
      <c r="P37" s="55">
        <v>1.0486956847421021E-3</v>
      </c>
      <c r="Q37" s="54">
        <v>159</v>
      </c>
      <c r="R37" s="55">
        <v>1.0118945338602821E-3</v>
      </c>
      <c r="S37" s="56">
        <v>158</v>
      </c>
      <c r="T37" s="57">
        <v>1.0017117859633551E-3</v>
      </c>
    </row>
    <row r="38" spans="13:20" ht="15.75" thickBot="1" x14ac:dyDescent="0.3">
      <c r="M38" s="58" t="s">
        <v>52</v>
      </c>
      <c r="N38" s="59"/>
      <c r="O38" s="60">
        <v>160199</v>
      </c>
      <c r="P38" s="61">
        <v>1</v>
      </c>
      <c r="Q38" s="60">
        <v>157131</v>
      </c>
      <c r="R38" s="61">
        <v>1</v>
      </c>
      <c r="S38" s="60">
        <v>157730</v>
      </c>
      <c r="T38" s="62">
        <v>1</v>
      </c>
    </row>
    <row r="39" spans="13:20" ht="15.75" thickTop="1" x14ac:dyDescent="0.25"/>
  </sheetData>
  <mergeCells count="32">
    <mergeCell ref="A4:I4"/>
    <mergeCell ref="A5:I5"/>
    <mergeCell ref="A6:I6"/>
    <mergeCell ref="A7:I7"/>
    <mergeCell ref="A8:A10"/>
    <mergeCell ref="B8:I8"/>
    <mergeCell ref="B9:B10"/>
    <mergeCell ref="C9:C10"/>
    <mergeCell ref="D9:D10"/>
    <mergeCell ref="F9:G9"/>
    <mergeCell ref="A24:I24"/>
    <mergeCell ref="A25:I25"/>
    <mergeCell ref="A26:I26"/>
    <mergeCell ref="H9:I9"/>
    <mergeCell ref="B16:I16"/>
    <mergeCell ref="B17:B18"/>
    <mergeCell ref="C17:C18"/>
    <mergeCell ref="D17:D18"/>
    <mergeCell ref="F17:G17"/>
    <mergeCell ref="H17:I17"/>
    <mergeCell ref="E9:E10"/>
    <mergeCell ref="E17:E18"/>
    <mergeCell ref="M33:N33"/>
    <mergeCell ref="M29:P29"/>
    <mergeCell ref="N7:P7"/>
    <mergeCell ref="N8:P8"/>
    <mergeCell ref="M5:P5"/>
    <mergeCell ref="M31:T31"/>
    <mergeCell ref="M32:N32"/>
    <mergeCell ref="O32:P32"/>
    <mergeCell ref="Q32:R32"/>
    <mergeCell ref="S32:T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1.9.1-4</vt:lpstr>
      <vt:lpstr>Histórico</vt:lpstr>
      <vt:lpstr>'1.9.1-4'!Área_de_impresión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2016-04-21T07:48:33Z</cp:lastPrinted>
  <dcterms:created xsi:type="dcterms:W3CDTF">2014-06-13T10:22:01Z</dcterms:created>
  <dcterms:modified xsi:type="dcterms:W3CDTF">2023-06-01T08:57:36Z</dcterms:modified>
</cp:coreProperties>
</file>