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2\1.2.5\"/>
    </mc:Choice>
  </mc:AlternateContent>
  <xr:revisionPtr revIDLastSave="0" documentId="13_ncr:1_{9180B20F-1F7B-4CF4-ACA2-64A4958C63B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1" sheetId="17" r:id="rId1"/>
  </sheets>
  <definedNames>
    <definedName name="_xlnm.Print_Area" localSheetId="0">'1.2.5-1'!$A$1:$E$2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7" l="1"/>
  <c r="I10" i="17"/>
  <c r="I11" i="17"/>
  <c r="I12" i="17"/>
  <c r="I13" i="17"/>
  <c r="I14" i="17"/>
  <c r="I15" i="17"/>
  <c r="I16" i="17"/>
  <c r="I17" i="17"/>
  <c r="I18" i="17"/>
  <c r="H10" i="17"/>
  <c r="H11" i="17"/>
  <c r="H12" i="17"/>
  <c r="H13" i="17"/>
  <c r="H14" i="17"/>
  <c r="H15" i="17"/>
  <c r="H16" i="17"/>
  <c r="H17" i="17"/>
  <c r="H18" i="17"/>
  <c r="H9" i="17"/>
  <c r="G10" i="17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<sst xmlns="http://schemas.openxmlformats.org/spreadsheetml/2006/main" count="20" uniqueCount="19">
  <si>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</si>
  <si>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</si>
  <si>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Cuadro 1.2.5-1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</si>
  <si>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</si>
  <si>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</si>
  <si>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</si>
  <si>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</si>
  <si>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</si>
  <si>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</si>
  <si>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</si>
  <si>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</si>
  <si>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</si>
  <si>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</si>
  <si>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</si>
  <si>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</si>
  <si>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</si>
  <si>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Ingresos Tributarios Brutos por conceptos y centros gestores, 2021-2022</t>
  </si>
  <si>
    <t>CES. Informe de Situación Económica y Social de Castilla y León en 2022</t>
  </si>
  <si>
    <t>Fuente: Informes Mensuales de Recaudación Tributaria 2021-2022 AEAT.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</si>
</sst>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3" fillId="4" borderId="0" xfId="0" applyFont="1" applyFill="1"/>
    <xf numFmtId="0" fontId="1" fillId="0" borderId="0" xfId="0" applyFont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 indent="2"/>
    </xf>
    <xf numFmtId="0" fontId="6" fillId="5" borderId="0" xfId="0" applyFont="1" applyFill="1" applyAlignment="1">
      <alignment horizontal="center" vertical="center"/>
    </xf>
    <xf numFmtId="0" fontId="1" fillId="0" borderId="0" xfId="0" applyFont="1"/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topLeftCell="A4" workbookViewId="0">
      <selection activeCell="N19" sqref="N19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  <col min="11" max="11" width="12" bestFit="1" customWidth="1"/>
  </cols>
  <sheetData>
    <row r="1" spans="1:12" x14ac:dyDescent="0.25">
      <c r="A1" s="38" t="s">
        <v>17</v>
      </c>
      <c r="B1" s="6"/>
      <c r="C1" s="6"/>
      <c r="D1" s="6"/>
      <c r="E1" s="6"/>
      <c r="F1" s="6"/>
      <c r="G1" s="6"/>
      <c r="H1" s="6"/>
      <c r="I1" s="6"/>
      <c r="J1" s="8"/>
      <c r="K1" s="8"/>
      <c r="L1" s="3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8"/>
      <c r="L3" s="3"/>
    </row>
    <row r="4" spans="1:12" x14ac:dyDescent="0.25">
      <c r="A4" s="7" t="s">
        <v>16</v>
      </c>
      <c r="B4" s="7"/>
      <c r="C4" s="7"/>
      <c r="D4" s="7"/>
      <c r="E4" s="7"/>
      <c r="F4" s="7"/>
      <c r="G4" s="7"/>
      <c r="H4" s="7"/>
      <c r="I4" s="7"/>
      <c r="J4" s="8"/>
      <c r="K4" s="8"/>
      <c r="L4" s="3"/>
    </row>
    <row r="5" spans="1:12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8"/>
      <c r="K5" s="8"/>
      <c r="L5" s="3"/>
    </row>
    <row r="6" spans="1:12" x14ac:dyDescent="0.25">
      <c r="A6" s="8"/>
      <c r="B6" s="8"/>
      <c r="C6" s="8"/>
      <c r="D6" s="42"/>
      <c r="E6" s="42"/>
      <c r="F6" s="8"/>
      <c r="G6" s="8"/>
      <c r="H6" s="8"/>
      <c r="I6" s="8"/>
      <c r="J6" s="8"/>
      <c r="K6" s="8"/>
      <c r="L6" s="3"/>
    </row>
    <row r="7" spans="1:12" ht="22.5" customHeight="1" x14ac:dyDescent="0.25">
      <c r="A7" s="8"/>
      <c r="B7" s="41" t="s">
        <v>0</v>
      </c>
      <c r="C7" s="41"/>
      <c r="D7" s="41"/>
      <c r="E7" s="41" t="s">
        <v>1</v>
      </c>
      <c r="F7" s="41"/>
      <c r="G7" s="41"/>
      <c r="H7" s="41" t="s">
        <v>9</v>
      </c>
      <c r="I7" s="41"/>
      <c r="J7" s="8"/>
      <c r="K7" s="8"/>
      <c r="L7" s="3"/>
    </row>
    <row r="8" spans="1:12" ht="20.25" customHeight="1" x14ac:dyDescent="0.25">
      <c r="A8" s="8"/>
      <c r="B8" s="39">
        <v>2021</v>
      </c>
      <c r="C8" s="39">
        <v>2022</v>
      </c>
      <c r="D8" s="40" t="s">
        <v>3</v>
      </c>
      <c r="E8" s="39">
        <v>2021</v>
      </c>
      <c r="F8" s="39">
        <v>2022</v>
      </c>
      <c r="G8" s="40" t="s">
        <v>3</v>
      </c>
      <c r="H8" s="40">
        <v>2021</v>
      </c>
      <c r="I8" s="40">
        <v>2022</v>
      </c>
      <c r="J8" s="8"/>
      <c r="K8" s="8"/>
      <c r="L8" s="3"/>
    </row>
    <row r="9" spans="1:12" ht="17.100000000000001" customHeight="1" x14ac:dyDescent="0.25">
      <c r="A9" s="9" t="s">
        <v>4</v>
      </c>
      <c r="B9" s="10">
        <v>3065215</v>
      </c>
      <c r="C9" s="10">
        <v>3480741</v>
      </c>
      <c r="D9" s="11">
        <f>(C9*100/B9)-100</f>
        <v>13.556177951628186</v>
      </c>
      <c r="E9" s="12">
        <v>106849868</v>
      </c>
      <c r="F9" s="12">
        <v>121823846</v>
      </c>
      <c r="G9" s="11">
        <f>(F9*100/E9)-100</f>
        <v>14.014035094549669</v>
      </c>
      <c r="H9" s="11">
        <f>(B9*100)/E9</f>
        <v>2.8687120137574715</v>
      </c>
      <c r="I9" s="11">
        <f>(C9*100)/F9</f>
        <v>2.8571918506004153</v>
      </c>
      <c r="J9" s="8"/>
      <c r="K9" s="8"/>
      <c r="L9" s="3"/>
    </row>
    <row r="10" spans="1:12" ht="17.100000000000001" customHeight="1" x14ac:dyDescent="0.25">
      <c r="A10" s="13" t="s">
        <v>15</v>
      </c>
      <c r="B10" s="14">
        <v>967995</v>
      </c>
      <c r="C10" s="14">
        <v>896638</v>
      </c>
      <c r="D10" s="15">
        <f t="shared" ref="D10:D18" si="0">(C10*100/B10)-100</f>
        <v>-7.3716289856869111</v>
      </c>
      <c r="E10" s="16">
        <v>35837608</v>
      </c>
      <c r="F10" s="16">
        <v>43600523</v>
      </c>
      <c r="G10" s="15">
        <f t="shared" ref="G10:G18" si="1">(F10*100/E10)-100</f>
        <v>21.66136478751595</v>
      </c>
      <c r="H10" s="15">
        <f t="shared" ref="H10:I18" si="2">(B10*100)/E10</f>
        <v>2.7010591778335207</v>
      </c>
      <c r="I10" s="15">
        <f t="shared" si="2"/>
        <v>2.0564845059312704</v>
      </c>
      <c r="J10" s="8"/>
      <c r="K10" s="8"/>
      <c r="L10" s="3"/>
    </row>
    <row r="11" spans="1:12" ht="17.100000000000001" customHeight="1" x14ac:dyDescent="0.25">
      <c r="A11" s="17" t="s">
        <v>5</v>
      </c>
      <c r="B11" s="18">
        <v>14396</v>
      </c>
      <c r="C11" s="18">
        <v>25518</v>
      </c>
      <c r="D11" s="19">
        <f t="shared" si="0"/>
        <v>77.257571547652134</v>
      </c>
      <c r="E11" s="20">
        <v>2625853</v>
      </c>
      <c r="F11" s="20">
        <v>3589103</v>
      </c>
      <c r="G11" s="19">
        <f t="shared" si="1"/>
        <v>36.683317763789518</v>
      </c>
      <c r="H11" s="19">
        <f t="shared" si="2"/>
        <v>0.54824089543474064</v>
      </c>
      <c r="I11" s="19">
        <f t="shared" si="2"/>
        <v>0.71098544678154962</v>
      </c>
      <c r="J11" s="8"/>
      <c r="K11" s="8"/>
      <c r="L11" s="3"/>
    </row>
    <row r="12" spans="1:12" s="1" customFormat="1" ht="17.100000000000001" customHeight="1" x14ac:dyDescent="0.25">
      <c r="A12" s="21" t="s">
        <v>10</v>
      </c>
      <c r="B12" s="22">
        <v>4090929</v>
      </c>
      <c r="C12" s="22">
        <v>4407677</v>
      </c>
      <c r="D12" s="23">
        <f t="shared" si="0"/>
        <v>7.7426912077916796</v>
      </c>
      <c r="E12" s="24">
        <v>146946626</v>
      </c>
      <c r="F12" s="24">
        <v>169733427</v>
      </c>
      <c r="G12" s="23">
        <f t="shared" si="1"/>
        <v>15.506855529979987</v>
      </c>
      <c r="H12" s="23">
        <f t="shared" si="2"/>
        <v>2.7839557200857405</v>
      </c>
      <c r="I12" s="23">
        <f t="shared" si="2"/>
        <v>2.5968231938190938</v>
      </c>
      <c r="L12" s="2"/>
    </row>
    <row r="13" spans="1:12" ht="17.100000000000001" customHeight="1" x14ac:dyDescent="0.25">
      <c r="A13" s="17" t="s">
        <v>6</v>
      </c>
      <c r="B13" s="18">
        <v>2471846</v>
      </c>
      <c r="C13" s="18">
        <v>2884137</v>
      </c>
      <c r="D13" s="19">
        <f t="shared" si="0"/>
        <v>16.679477604996421</v>
      </c>
      <c r="E13" s="20">
        <v>101066052</v>
      </c>
      <c r="F13" s="20">
        <v>121639676</v>
      </c>
      <c r="G13" s="19">
        <f t="shared" si="1"/>
        <v>20.356611931373351</v>
      </c>
      <c r="H13" s="19">
        <f t="shared" si="2"/>
        <v>2.4457727902540412</v>
      </c>
      <c r="I13" s="19">
        <f t="shared" si="2"/>
        <v>2.3710495578761654</v>
      </c>
      <c r="J13" s="8"/>
      <c r="K13" s="8"/>
      <c r="L13" s="3"/>
    </row>
    <row r="14" spans="1:12" ht="17.100000000000001" customHeight="1" x14ac:dyDescent="0.25">
      <c r="A14" s="13" t="s">
        <v>7</v>
      </c>
      <c r="B14" s="14">
        <v>14460</v>
      </c>
      <c r="C14" s="14">
        <v>33291</v>
      </c>
      <c r="D14" s="15">
        <f t="shared" si="0"/>
        <v>130.22821576763485</v>
      </c>
      <c r="E14" s="16">
        <v>20411490</v>
      </c>
      <c r="F14" s="16">
        <v>21042349</v>
      </c>
      <c r="G14" s="15">
        <f t="shared" si="1"/>
        <v>3.09070528413163</v>
      </c>
      <c r="H14" s="15">
        <f t="shared" si="2"/>
        <v>7.0842451971904058E-2</v>
      </c>
      <c r="I14" s="15">
        <f t="shared" si="2"/>
        <v>0.15820952309079181</v>
      </c>
      <c r="J14" s="8"/>
      <c r="K14" s="8"/>
      <c r="L14" s="3"/>
    </row>
    <row r="15" spans="1:12" ht="17.100000000000001" customHeight="1" x14ac:dyDescent="0.25">
      <c r="A15" s="17" t="s">
        <v>8</v>
      </c>
      <c r="B15" s="18">
        <v>13223</v>
      </c>
      <c r="C15" s="18">
        <v>20058</v>
      </c>
      <c r="D15" s="19">
        <f t="shared" si="0"/>
        <v>51.690236708765042</v>
      </c>
      <c r="E15" s="20">
        <v>1999514</v>
      </c>
      <c r="F15" s="20">
        <v>2822735</v>
      </c>
      <c r="G15" s="19">
        <f t="shared" si="1"/>
        <v>41.171054566259613</v>
      </c>
      <c r="H15" s="19">
        <f t="shared" si="2"/>
        <v>0.66131069849973545</v>
      </c>
      <c r="I15" s="19">
        <f t="shared" si="2"/>
        <v>0.71058742673329234</v>
      </c>
      <c r="J15" s="8"/>
      <c r="K15" s="8"/>
      <c r="L15" s="3"/>
    </row>
    <row r="16" spans="1:12" s="1" customFormat="1" ht="17.100000000000001" customHeight="1" x14ac:dyDescent="0.25">
      <c r="A16" s="25" t="s">
        <v>11</v>
      </c>
      <c r="B16" s="26">
        <v>2502228</v>
      </c>
      <c r="C16" s="26">
        <v>2941263</v>
      </c>
      <c r="D16" s="27">
        <f t="shared" si="0"/>
        <v>17.545763215822063</v>
      </c>
      <c r="E16" s="28">
        <v>126131056</v>
      </c>
      <c r="F16" s="28">
        <v>148508529</v>
      </c>
      <c r="G16" s="27">
        <f t="shared" si="1"/>
        <v>17.741445849783418</v>
      </c>
      <c r="H16" s="27">
        <f t="shared" si="2"/>
        <v>1.9838318011069376</v>
      </c>
      <c r="I16" s="27">
        <f t="shared" si="2"/>
        <v>1.9805347341363808</v>
      </c>
      <c r="L16" s="2"/>
    </row>
    <row r="17" spans="1:12" s="1" customFormat="1" ht="17.100000000000001" customHeight="1" x14ac:dyDescent="0.25">
      <c r="A17" s="29" t="s">
        <v>12</v>
      </c>
      <c r="B17" s="30">
        <v>59990</v>
      </c>
      <c r="C17" s="30">
        <v>50119</v>
      </c>
      <c r="D17" s="31">
        <f t="shared" si="0"/>
        <v>-16.454409068178023</v>
      </c>
      <c r="E17" s="32">
        <v>2703731</v>
      </c>
      <c r="F17" s="32">
        <v>2624946</v>
      </c>
      <c r="G17" s="31">
        <f t="shared" si="1"/>
        <v>-2.9139363346427558</v>
      </c>
      <c r="H17" s="31">
        <f t="shared" si="2"/>
        <v>2.2187858185596125</v>
      </c>
      <c r="I17" s="31">
        <f t="shared" si="2"/>
        <v>1.9093345158338495</v>
      </c>
      <c r="L17" s="2"/>
    </row>
    <row r="18" spans="1:12" s="1" customFormat="1" ht="17.100000000000001" customHeight="1" x14ac:dyDescent="0.25">
      <c r="A18" s="33" t="s">
        <v>13</v>
      </c>
      <c r="B18" s="34">
        <v>6653147</v>
      </c>
      <c r="C18" s="34">
        <v>7399059</v>
      </c>
      <c r="D18" s="35">
        <f t="shared" si="0"/>
        <v>11.211416191465489</v>
      </c>
      <c r="E18" s="36">
        <v>275781413</v>
      </c>
      <c r="F18" s="36">
        <v>320866902</v>
      </c>
      <c r="G18" s="35">
        <f t="shared" si="1"/>
        <v>16.348269634835759</v>
      </c>
      <c r="H18" s="35">
        <f t="shared" si="2"/>
        <v>2.4124711406856125</v>
      </c>
      <c r="I18" s="35">
        <f t="shared" si="2"/>
        <v>2.305958936207138</v>
      </c>
      <c r="L18" s="2"/>
    </row>
    <row r="19" spans="1:12" s="5" customFormat="1" ht="22.5" customHeight="1" x14ac:dyDescent="0.25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1.2.5-1</vt:lpstr>
      <vt:lpstr>'1.2.5-1'!Área_de_impresión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2023-04-03T08:11:31Z</dcterms:modified>
</cp:coreProperties>
</file>