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3\"/>
    </mc:Choice>
  </mc:AlternateContent>
  <xr:revisionPtr revIDLastSave="0" documentId="13_ncr:1_{14E8623E-CB56-4BB0-83A6-FF072AB1CAE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" sheetId="1" r:id="rId1"/>
  </sheets>
  <definedNames>
    <definedName name="_Hlk7689403" localSheetId="0">'1.3.1-1'!#REF!</definedName>
    <definedName name="_xlnm.Print_Area" localSheetId="0">'1.3.1-1'!$A$1:$D$33</definedName>
    <definedName name="OLE_LINK1" localSheetId="0">'1.3.1-1'!#REF!</definedName>
    <definedName name="OLE_LINK7" localSheetId="0">'1.3.1-1'!#REF!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20" i="1"/>
  <c r="E21" i="1"/>
  <c r="E22" i="1"/>
  <c r="E23" i="1"/>
  <c r="E26" i="1"/>
  <c r="E27" i="1"/>
  <c r="E28" i="1"/>
  <c r="E29" i="1"/>
  <c r="E30" i="1"/>
  <c r="E31" i="1"/>
  <c r="E32" i="1"/>
  <c r="E33" i="1"/>
  <c r="E8" i="1"/>
  <c r="D25" i="1"/>
  <c r="D24" i="1"/>
  <c r="D34" i="1" s="1"/>
  <c r="D19" i="1"/>
  <c r="D18" i="1"/>
  <c r="E18" i="1" s="1"/>
  <c r="C19" i="1"/>
  <c r="C25" i="1" s="1"/>
  <c r="C35" i="1" s="1"/>
  <c r="C18" i="1"/>
  <c r="C24" i="1" s="1"/>
  <c r="C34" i="1" s="1"/>
  <c r="E34" i="1" l="1"/>
  <c r="E25" i="1"/>
  <c r="E24" i="1"/>
  <c r="E19" i="1"/>
  <c r="D35" i="1"/>
  <c r="E35" i="1" s="1"/>
</calcChain>
</file>

<file path=xl/sharedStrings.xml><?xml version="1.0" encoding="utf-8"?>
<sst xmlns="http://schemas.openxmlformats.org/spreadsheetml/2006/main" count="54" uniqueCount="28">
  <si>
    <t>Cuadro 1.3.1-1</t>
  </si>
  <si>
    <t>Trigo</t>
  </si>
  <si>
    <t>Cebada</t>
  </si>
  <si>
    <t>Avena</t>
  </si>
  <si>
    <t>Centeno</t>
  </si>
  <si>
    <t>Total cereal</t>
  </si>
  <si>
    <t>Patata</t>
  </si>
  <si>
    <t>Girasol</t>
  </si>
  <si>
    <t>Alfalfa</t>
  </si>
  <si>
    <t>Maíz</t>
  </si>
  <si>
    <t>Cereales de invierno</t>
  </si>
  <si>
    <t>Triticale</t>
  </si>
  <si>
    <t>Has.</t>
  </si>
  <si>
    <t>Tm.</t>
  </si>
  <si>
    <t>Remolacha</t>
  </si>
  <si>
    <t>(ha y t)</t>
  </si>
  <si>
    <t>% var.</t>
  </si>
  <si>
    <r>
      <t>Cereales de verano</t>
    </r>
    <r>
      <rPr>
        <vertAlign val="superscript"/>
        <sz val="11"/>
        <color theme="1"/>
        <rFont val="Calibri"/>
        <family val="2"/>
        <scheme val="minor"/>
      </rPr>
      <t>(3)</t>
    </r>
  </si>
  <si>
    <t>CES. Informe de Situación Económica y Social de Castilla y León en 2022</t>
  </si>
  <si>
    <r>
      <t>Campaña 20-21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</si>
  <si>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>Campaña 21-22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</si>
  <si>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t>Superficies y producciones agrarias en Castilla y León, 2021-2022</t>
  </si>
  <si>
    <t>Fuente:  Consejería de Agricultura y Ganadería y Desarrollo Rural de la Junta de Castilla y León.</t>
  </si>
  <si>
    <r>
      <t>Total</t>
    </r>
    <r>
      <rPr>
        <b/>
        <vertAlign val="superscript"/>
        <sz val="11"/>
        <color theme="1"/>
        <rFont val="Calibri"/>
        <family val="2"/>
        <scheme val="minor"/>
      </rPr>
      <t>(4)</t>
    </r>
  </si>
  <si>
    <r>
      <t xml:space="preserve">Nota: 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Datos consolidados.</t>
    </r>
  </si>
  <si>
    <r>
      <rPr>
        <vertAlign val="superscript"/>
        <sz val="11"/>
        <rFont val="Calibri"/>
        <family val="2"/>
        <scheme val="minor"/>
      </rPr>
      <t xml:space="preserve">                           (2)</t>
    </r>
    <r>
      <rPr>
        <sz val="11"/>
        <rFont val="Calibri"/>
        <family val="2"/>
        <scheme val="minor"/>
      </rPr>
      <t xml:space="preserve"> Avances superficies y producciones </t>
    </r>
  </si>
  <si>
    <r>
      <rPr>
        <vertAlign val="superscript"/>
        <sz val="11"/>
        <rFont val="Calibri"/>
        <family val="2"/>
        <scheme val="minor"/>
      </rPr>
      <t xml:space="preserve">                           (3)</t>
    </r>
    <r>
      <rPr>
        <sz val="11"/>
        <rFont val="Calibri"/>
        <family val="2"/>
        <scheme val="minor"/>
      </rPr>
      <t xml:space="preserve"> Se incluye el sorgo en los cereales de verano</t>
    </r>
  </si>
  <si>
    <r>
      <rPr>
        <vertAlign val="superscript"/>
        <sz val="11"/>
        <rFont val="Calibri"/>
        <family val="2"/>
        <scheme val="minor"/>
      </rPr>
      <t xml:space="preserve">                           (4) </t>
    </r>
    <r>
      <rPr>
        <sz val="11"/>
        <rFont val="Calibri"/>
        <family val="2"/>
        <scheme val="minor"/>
      </rPr>
      <t xml:space="preserve"> En los totales y subtotales se tienen solo en cuenta los cultivos principales indicados en la tabla.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</si>
</sst>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\ _€_-;\-* #,##0\ _€_-;_-* &quot;-&quot;\ _€_-;_-@_-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0" xfId="2" applyFont="1" applyAlignment="1">
      <alignment horizontal="center"/>
    </xf>
    <xf numFmtId="0" fontId="6" fillId="3" borderId="0" xfId="2" applyFont="1"/>
    <xf numFmtId="0" fontId="1" fillId="0" borderId="0" xfId="0" applyFont="1"/>
    <xf numFmtId="0" fontId="1" fillId="0" borderId="0" xfId="0" applyFont="1" applyAlignment="1">
      <alignment horizontal="center"/>
    </xf>
    <xf numFmtId="0" fontId="7" fillId="2" borderId="0" xfId="1" applyFont="1" applyAlignment="1">
      <alignment horizontal="left"/>
    </xf>
    <xf numFmtId="0" fontId="7" fillId="2" borderId="0" xfId="1" applyFont="1" applyAlignment="1">
      <alignment horizontal="center"/>
    </xf>
    <xf numFmtId="0" fontId="7" fillId="2" borderId="0" xfId="1" applyFont="1"/>
    <xf numFmtId="0" fontId="1" fillId="4" borderId="0" xfId="0" applyFont="1" applyFill="1" applyAlignment="1">
      <alignment horizontal="left" wrapText="1" indent="1"/>
    </xf>
    <xf numFmtId="0" fontId="3" fillId="4" borderId="0" xfId="0" applyFont="1" applyFill="1" applyAlignment="1">
      <alignment horizontal="center" wrapText="1"/>
    </xf>
    <xf numFmtId="3" fontId="1" fillId="4" borderId="0" xfId="0" applyNumberFormat="1" applyFont="1" applyFill="1" applyAlignment="1">
      <alignment horizontal="right" wrapText="1" indent="3"/>
    </xf>
    <xf numFmtId="0" fontId="1" fillId="5" borderId="0" xfId="3" applyAlignment="1">
      <alignment horizontal="left" wrapText="1" indent="1"/>
    </xf>
    <xf numFmtId="0" fontId="3" fillId="5" borderId="0" xfId="3" applyFont="1" applyAlignment="1">
      <alignment horizontal="center" wrapText="1"/>
    </xf>
    <xf numFmtId="3" fontId="1" fillId="5" borderId="0" xfId="3" applyNumberFormat="1" applyAlignment="1">
      <alignment horizontal="right" wrapText="1" indent="3"/>
    </xf>
    <xf numFmtId="164" fontId="1" fillId="0" borderId="0" xfId="0" applyNumberFormat="1" applyFont="1"/>
    <xf numFmtId="0" fontId="1" fillId="5" borderId="0" xfId="3" applyAlignment="1">
      <alignment horizontal="center" wrapText="1"/>
    </xf>
    <xf numFmtId="0" fontId="6" fillId="7" borderId="0" xfId="2" applyFont="1" applyFill="1" applyAlignment="1">
      <alignment horizontal="center" vertical="center"/>
    </xf>
    <xf numFmtId="0" fontId="1" fillId="8" borderId="1" xfId="0" applyFont="1" applyFill="1" applyBorder="1" applyAlignment="1">
      <alignment horizontal="left" wrapText="1" indent="1"/>
    </xf>
    <xf numFmtId="0" fontId="3" fillId="8" borderId="1" xfId="0" applyFont="1" applyFill="1" applyBorder="1" applyAlignment="1">
      <alignment horizontal="center" wrapText="1"/>
    </xf>
    <xf numFmtId="3" fontId="1" fillId="8" borderId="1" xfId="0" applyNumberFormat="1" applyFont="1" applyFill="1" applyBorder="1" applyAlignment="1">
      <alignment horizontal="right" wrapText="1" indent="3"/>
    </xf>
    <xf numFmtId="0" fontId="1" fillId="6" borderId="0" xfId="0" applyFont="1" applyFill="1" applyAlignment="1">
      <alignment horizontal="left" wrapText="1" indent="1"/>
    </xf>
    <xf numFmtId="0" fontId="1" fillId="6" borderId="0" xfId="0" applyFont="1" applyFill="1" applyAlignment="1">
      <alignment horizontal="center" wrapText="1"/>
    </xf>
    <xf numFmtId="3" fontId="1" fillId="6" borderId="0" xfId="0" applyNumberFormat="1" applyFont="1" applyFill="1" applyAlignment="1">
      <alignment horizontal="right" wrapText="1" indent="3"/>
    </xf>
    <xf numFmtId="0" fontId="1" fillId="8" borderId="0" xfId="0" applyFont="1" applyFill="1" applyAlignment="1">
      <alignment horizontal="left" wrapText="1" indent="1"/>
    </xf>
    <xf numFmtId="0" fontId="3" fillId="8" borderId="0" xfId="0" applyFont="1" applyFill="1" applyAlignment="1">
      <alignment horizontal="center" wrapText="1"/>
    </xf>
    <xf numFmtId="3" fontId="1" fillId="8" borderId="0" xfId="0" applyNumberFormat="1" applyFont="1" applyFill="1" applyAlignment="1">
      <alignment horizontal="right" wrapText="1" indent="3"/>
    </xf>
    <xf numFmtId="0" fontId="7" fillId="2" borderId="0" xfId="1" applyFont="1" applyAlignment="1">
      <alignment horizontal="left" wrapText="1" indent="1"/>
    </xf>
    <xf numFmtId="0" fontId="9" fillId="2" borderId="0" xfId="1" applyFont="1" applyAlignment="1">
      <alignment horizontal="center" wrapText="1"/>
    </xf>
    <xf numFmtId="3" fontId="7" fillId="2" borderId="0" xfId="1" applyNumberFormat="1" applyFont="1" applyAlignment="1">
      <alignment horizontal="right" wrapText="1" indent="3"/>
    </xf>
    <xf numFmtId="0" fontId="7" fillId="2" borderId="0" xfId="1" applyFont="1" applyAlignment="1">
      <alignment horizontal="center" wrapText="1"/>
    </xf>
    <xf numFmtId="0" fontId="0" fillId="5" borderId="0" xfId="3" applyFont="1" applyAlignment="1">
      <alignment horizontal="left" wrapText="1" indent="1"/>
    </xf>
    <xf numFmtId="0" fontId="3" fillId="0" borderId="0" xfId="0" applyFont="1" applyAlignment="1">
      <alignment horizontal="center"/>
    </xf>
    <xf numFmtId="0" fontId="12" fillId="0" borderId="0" xfId="0" applyFont="1"/>
    <xf numFmtId="165" fontId="1" fillId="8" borderId="1" xfId="0" applyNumberFormat="1" applyFont="1" applyFill="1" applyBorder="1" applyAlignment="1">
      <alignment horizontal="right" wrapText="1" indent="4"/>
    </xf>
    <xf numFmtId="165" fontId="1" fillId="6" borderId="0" xfId="0" applyNumberFormat="1" applyFont="1" applyFill="1" applyAlignment="1">
      <alignment horizontal="right" wrapText="1" indent="4"/>
    </xf>
    <xf numFmtId="165" fontId="1" fillId="4" borderId="0" xfId="0" applyNumberFormat="1" applyFont="1" applyFill="1" applyAlignment="1">
      <alignment horizontal="right" wrapText="1" indent="4"/>
    </xf>
    <xf numFmtId="165" fontId="1" fillId="8" borderId="0" xfId="0" applyNumberFormat="1" applyFont="1" applyFill="1" applyAlignment="1">
      <alignment horizontal="right" wrapText="1" indent="4"/>
    </xf>
    <xf numFmtId="165" fontId="1" fillId="5" borderId="0" xfId="3" applyNumberFormat="1" applyAlignment="1">
      <alignment horizontal="right" wrapText="1" indent="4"/>
    </xf>
    <xf numFmtId="165" fontId="7" fillId="2" borderId="0" xfId="1" applyNumberFormat="1" applyFont="1" applyAlignment="1">
      <alignment horizontal="right" wrapText="1" indent="4"/>
    </xf>
    <xf numFmtId="0" fontId="7" fillId="9" borderId="0" xfId="0" applyFont="1" applyFill="1" applyAlignment="1">
      <alignment horizontal="left" vertical="center" wrapText="1" indent="1"/>
    </xf>
    <xf numFmtId="0" fontId="9" fillId="10" borderId="0" xfId="0" applyFont="1" applyFill="1" applyAlignment="1">
      <alignment horizontal="center" wrapText="1"/>
    </xf>
    <xf numFmtId="3" fontId="7" fillId="9" borderId="0" xfId="0" applyNumberFormat="1" applyFont="1" applyFill="1" applyAlignment="1">
      <alignment horizontal="right" wrapText="1" indent="3"/>
    </xf>
    <xf numFmtId="165" fontId="7" fillId="9" borderId="0" xfId="0" applyNumberFormat="1" applyFont="1" applyFill="1" applyAlignment="1">
      <alignment horizontal="right" wrapText="1" indent="4"/>
    </xf>
    <xf numFmtId="0" fontId="7" fillId="9" borderId="2" xfId="0" applyFont="1" applyFill="1" applyBorder="1" applyAlignment="1">
      <alignment horizontal="left" vertical="center" wrapText="1" indent="1"/>
    </xf>
    <xf numFmtId="0" fontId="7" fillId="9" borderId="2" xfId="0" applyFont="1" applyFill="1" applyBorder="1" applyAlignment="1">
      <alignment horizontal="center" wrapText="1"/>
    </xf>
    <xf numFmtId="3" fontId="7" fillId="9" borderId="2" xfId="0" applyNumberFormat="1" applyFont="1" applyFill="1" applyBorder="1" applyAlignment="1">
      <alignment horizontal="right" wrapText="1" indent="3"/>
    </xf>
    <xf numFmtId="165" fontId="7" fillId="9" borderId="2" xfId="0" applyNumberFormat="1" applyFont="1" applyFill="1" applyBorder="1" applyAlignment="1">
      <alignment horizontal="right" wrapText="1" indent="4"/>
    </xf>
  </cellXfs>
  <cellStyles count="4">
    <cellStyle name="20% - Énfasis1" xfId="3" builtinId="30"/>
    <cellStyle name="40% - Énfasis1" xfId="1" builtinId="31"/>
    <cellStyle name="Énfasis1" xfId="2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99431B64-66C3-46BE-A966-4892D693EB75}"/>
  </tableStyles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9" zoomScale="110" zoomScaleNormal="110" workbookViewId="0">
      <selection activeCell="J31" sqref="J31"/>
    </sheetView>
  </sheetViews>
  <sheetFormatPr baseColWidth="10" defaultRowHeight="15" x14ac:dyDescent="0.25"/>
  <cols>
    <col min="1" max="1" width="21.28515625" customWidth="1"/>
    <col min="2" max="2" width="6" style="4" customWidth="1"/>
    <col min="3" max="3" width="21.28515625" customWidth="1"/>
    <col min="4" max="4" width="17.7109375" customWidth="1"/>
    <col min="5" max="5" width="15.42578125" customWidth="1"/>
  </cols>
  <sheetData>
    <row r="1" spans="1:6" ht="16.5" customHeight="1" x14ac:dyDescent="0.25">
      <c r="A1" s="6" t="s">
        <v>18</v>
      </c>
      <c r="B1" s="5"/>
      <c r="C1" s="6"/>
      <c r="D1" s="6"/>
      <c r="E1" s="6"/>
      <c r="F1" s="7"/>
    </row>
    <row r="2" spans="1:6" ht="12.75" customHeight="1" x14ac:dyDescent="0.25">
      <c r="A2" s="7"/>
      <c r="B2" s="8"/>
      <c r="C2" s="7"/>
      <c r="D2" s="7"/>
      <c r="E2" s="7"/>
      <c r="F2" s="7"/>
    </row>
    <row r="3" spans="1:6" x14ac:dyDescent="0.25">
      <c r="A3" s="9" t="s">
        <v>0</v>
      </c>
      <c r="B3" s="10"/>
      <c r="C3" s="11"/>
      <c r="D3" s="11"/>
      <c r="E3" s="11"/>
      <c r="F3" s="7"/>
    </row>
    <row r="4" spans="1:6" x14ac:dyDescent="0.25">
      <c r="A4" s="9" t="s">
        <v>21</v>
      </c>
      <c r="B4" s="10"/>
      <c r="C4" s="11"/>
      <c r="D4" s="11"/>
      <c r="E4" s="11"/>
      <c r="F4" s="7"/>
    </row>
    <row r="5" spans="1:6" x14ac:dyDescent="0.25">
      <c r="A5" s="9" t="s">
        <v>15</v>
      </c>
      <c r="B5" s="10"/>
      <c r="C5" s="11"/>
      <c r="D5" s="11"/>
      <c r="E5" s="11"/>
      <c r="F5" s="7"/>
    </row>
    <row r="6" spans="1:6" x14ac:dyDescent="0.25">
      <c r="A6" s="7"/>
      <c r="B6" s="8"/>
      <c r="C6" s="7"/>
      <c r="D6" s="7"/>
      <c r="E6" s="7"/>
      <c r="F6" s="7"/>
    </row>
    <row r="7" spans="1:6" ht="28.5" customHeight="1" x14ac:dyDescent="0.25">
      <c r="A7" s="7"/>
      <c r="B7" s="8"/>
      <c r="C7" s="20" t="s">
        <v>19</v>
      </c>
      <c r="D7" s="20" t="s">
        <v>20</v>
      </c>
      <c r="E7" s="20" t="s">
        <v>16</v>
      </c>
      <c r="F7" s="7"/>
    </row>
    <row r="8" spans="1:6" ht="18" customHeight="1" x14ac:dyDescent="0.25">
      <c r="A8" s="21" t="s">
        <v>1</v>
      </c>
      <c r="B8" s="22" t="s">
        <v>12</v>
      </c>
      <c r="C8" s="23">
        <v>907852</v>
      </c>
      <c r="D8" s="23">
        <v>895571</v>
      </c>
      <c r="E8" s="37">
        <f>(D8*100/C8)-100</f>
        <v>-1.3527535325141145</v>
      </c>
      <c r="F8" s="7"/>
    </row>
    <row r="9" spans="1:6" ht="18" customHeight="1" x14ac:dyDescent="0.25">
      <c r="A9" s="24"/>
      <c r="B9" s="25" t="s">
        <v>13</v>
      </c>
      <c r="C9" s="26">
        <v>3883335.3960000002</v>
      </c>
      <c r="D9" s="26">
        <v>2636326</v>
      </c>
      <c r="E9" s="38">
        <f t="shared" ref="E9:E35" si="0">(D9*100/C9)-100</f>
        <v>-32.111812883442227</v>
      </c>
      <c r="F9" s="7"/>
    </row>
    <row r="10" spans="1:6" ht="18" customHeight="1" x14ac:dyDescent="0.25">
      <c r="A10" s="12" t="s">
        <v>2</v>
      </c>
      <c r="B10" s="13" t="s">
        <v>12</v>
      </c>
      <c r="C10" s="14">
        <v>808744</v>
      </c>
      <c r="D10" s="14">
        <v>746799</v>
      </c>
      <c r="E10" s="39">
        <f t="shared" si="0"/>
        <v>-7.6594076741218515</v>
      </c>
      <c r="F10" s="7"/>
    </row>
    <row r="11" spans="1:6" ht="18" customHeight="1" x14ac:dyDescent="0.25">
      <c r="A11" s="12"/>
      <c r="B11" s="13" t="s">
        <v>13</v>
      </c>
      <c r="C11" s="14">
        <v>3100335.8160000001</v>
      </c>
      <c r="D11" s="14">
        <v>2172972</v>
      </c>
      <c r="E11" s="39">
        <f t="shared" si="0"/>
        <v>-29.911721537200094</v>
      </c>
      <c r="F11" s="7"/>
    </row>
    <row r="12" spans="1:6" ht="18" customHeight="1" x14ac:dyDescent="0.25">
      <c r="A12" s="27" t="s">
        <v>3</v>
      </c>
      <c r="B12" s="28" t="s">
        <v>12</v>
      </c>
      <c r="C12" s="29">
        <v>74936</v>
      </c>
      <c r="D12" s="29">
        <v>68035</v>
      </c>
      <c r="E12" s="40">
        <f t="shared" si="0"/>
        <v>-9.209191843706634</v>
      </c>
      <c r="F12" s="7"/>
    </row>
    <row r="13" spans="1:6" ht="18" customHeight="1" x14ac:dyDescent="0.25">
      <c r="A13" s="24"/>
      <c r="B13" s="25" t="s">
        <v>13</v>
      </c>
      <c r="C13" s="26">
        <v>227479.155</v>
      </c>
      <c r="D13" s="26">
        <v>140129</v>
      </c>
      <c r="E13" s="38">
        <f t="shared" si="0"/>
        <v>-38.399190906085437</v>
      </c>
      <c r="F13" s="7"/>
    </row>
    <row r="14" spans="1:6" ht="18" customHeight="1" x14ac:dyDescent="0.25">
      <c r="A14" s="12" t="s">
        <v>4</v>
      </c>
      <c r="B14" s="13" t="s">
        <v>12</v>
      </c>
      <c r="C14" s="14">
        <v>85418</v>
      </c>
      <c r="D14" s="14">
        <v>70941</v>
      </c>
      <c r="E14" s="39">
        <f t="shared" si="0"/>
        <v>-16.948418366152339</v>
      </c>
      <c r="F14" s="7"/>
    </row>
    <row r="15" spans="1:6" ht="18" customHeight="1" x14ac:dyDescent="0.25">
      <c r="A15" s="12"/>
      <c r="B15" s="13" t="s">
        <v>13</v>
      </c>
      <c r="C15" s="14">
        <v>228763.17800000001</v>
      </c>
      <c r="D15" s="14">
        <v>126745</v>
      </c>
      <c r="E15" s="39">
        <f t="shared" si="0"/>
        <v>-44.595541507995662</v>
      </c>
      <c r="F15" s="7"/>
    </row>
    <row r="16" spans="1:6" ht="18" customHeight="1" x14ac:dyDescent="0.25">
      <c r="A16" s="27" t="s">
        <v>11</v>
      </c>
      <c r="B16" s="28" t="s">
        <v>12</v>
      </c>
      <c r="C16" s="29">
        <v>41925</v>
      </c>
      <c r="D16" s="29">
        <v>44237</v>
      </c>
      <c r="E16" s="40">
        <f t="shared" si="0"/>
        <v>5.5146094215861723</v>
      </c>
      <c r="F16" s="7"/>
    </row>
    <row r="17" spans="1:6" ht="18" customHeight="1" x14ac:dyDescent="0.25">
      <c r="A17" s="24"/>
      <c r="B17" s="25" t="s">
        <v>13</v>
      </c>
      <c r="C17" s="26">
        <v>140086.171</v>
      </c>
      <c r="D17" s="26">
        <v>93623</v>
      </c>
      <c r="E17" s="38">
        <f t="shared" si="0"/>
        <v>-33.16756441290697</v>
      </c>
      <c r="F17" s="7"/>
    </row>
    <row r="18" spans="1:6" ht="18" customHeight="1" x14ac:dyDescent="0.25">
      <c r="A18" s="15" t="s">
        <v>10</v>
      </c>
      <c r="B18" s="16" t="s">
        <v>12</v>
      </c>
      <c r="C18" s="17">
        <f>C8+C10+C12+C14+C16</f>
        <v>1918875</v>
      </c>
      <c r="D18" s="17">
        <f>D8+D10+D12+D14+D16</f>
        <v>1825583</v>
      </c>
      <c r="E18" s="41">
        <f t="shared" si="0"/>
        <v>-4.861807048400749</v>
      </c>
      <c r="F18" s="7"/>
    </row>
    <row r="19" spans="1:6" ht="18" customHeight="1" x14ac:dyDescent="0.25">
      <c r="A19" s="15"/>
      <c r="B19" s="16" t="s">
        <v>13</v>
      </c>
      <c r="C19" s="17">
        <f>C9+C11+C13+C15+C17</f>
        <v>7579999.7160000009</v>
      </c>
      <c r="D19" s="17">
        <f>D9+D11+D13+D15+D17</f>
        <v>5169795</v>
      </c>
      <c r="E19" s="41">
        <f t="shared" si="0"/>
        <v>-31.796897180780846</v>
      </c>
      <c r="F19" s="7"/>
    </row>
    <row r="20" spans="1:6" ht="18" customHeight="1" x14ac:dyDescent="0.25">
      <c r="A20" s="27" t="s">
        <v>9</v>
      </c>
      <c r="B20" s="28" t="s">
        <v>12</v>
      </c>
      <c r="C20" s="29">
        <v>121832</v>
      </c>
      <c r="D20" s="29">
        <v>108572</v>
      </c>
      <c r="E20" s="40">
        <f t="shared" si="0"/>
        <v>-10.883840042025085</v>
      </c>
      <c r="F20" s="7"/>
    </row>
    <row r="21" spans="1:6" ht="18" customHeight="1" x14ac:dyDescent="0.25">
      <c r="A21" s="24"/>
      <c r="B21" s="25" t="s">
        <v>13</v>
      </c>
      <c r="C21" s="26">
        <v>1631077.8019999999</v>
      </c>
      <c r="D21" s="26">
        <v>1383351</v>
      </c>
      <c r="E21" s="38">
        <f t="shared" si="0"/>
        <v>-15.187920631145957</v>
      </c>
      <c r="F21" s="18"/>
    </row>
    <row r="22" spans="1:6" ht="18" customHeight="1" x14ac:dyDescent="0.25">
      <c r="A22" s="34" t="s">
        <v>17</v>
      </c>
      <c r="B22" s="16" t="s">
        <v>12</v>
      </c>
      <c r="C22" s="17">
        <v>121893</v>
      </c>
      <c r="D22" s="17">
        <v>108687</v>
      </c>
      <c r="E22" s="41">
        <f t="shared" si="0"/>
        <v>-10.83409219561419</v>
      </c>
      <c r="F22" s="18"/>
    </row>
    <row r="23" spans="1:6" ht="18" customHeight="1" x14ac:dyDescent="0.25">
      <c r="A23" s="15"/>
      <c r="B23" s="19" t="s">
        <v>13</v>
      </c>
      <c r="C23" s="17">
        <v>1631555.3019999999</v>
      </c>
      <c r="D23" s="17">
        <v>1384075</v>
      </c>
      <c r="E23" s="41">
        <f t="shared" si="0"/>
        <v>-15.168367366808383</v>
      </c>
      <c r="F23" s="7"/>
    </row>
    <row r="24" spans="1:6" ht="18" customHeight="1" x14ac:dyDescent="0.25">
      <c r="A24" s="30" t="s">
        <v>5</v>
      </c>
      <c r="B24" s="31" t="s">
        <v>12</v>
      </c>
      <c r="C24" s="32">
        <f>C18+C22</f>
        <v>2040768</v>
      </c>
      <c r="D24" s="32">
        <f>D18+D22</f>
        <v>1934270</v>
      </c>
      <c r="E24" s="42">
        <f t="shared" si="0"/>
        <v>-5.2185255746856143</v>
      </c>
      <c r="F24" s="7"/>
    </row>
    <row r="25" spans="1:6" ht="18" customHeight="1" x14ac:dyDescent="0.25">
      <c r="A25" s="30"/>
      <c r="B25" s="33" t="s">
        <v>13</v>
      </c>
      <c r="C25" s="32">
        <f>C19+C23</f>
        <v>9211555.0180000011</v>
      </c>
      <c r="D25" s="32">
        <f>D19+D23</f>
        <v>6553870</v>
      </c>
      <c r="E25" s="42">
        <f t="shared" si="0"/>
        <v>-28.851643536913201</v>
      </c>
      <c r="F25" s="7"/>
    </row>
    <row r="26" spans="1:6" ht="18" customHeight="1" x14ac:dyDescent="0.25">
      <c r="A26" s="12" t="s">
        <v>6</v>
      </c>
      <c r="B26" s="13" t="s">
        <v>12</v>
      </c>
      <c r="C26" s="14">
        <v>17323</v>
      </c>
      <c r="D26" s="14">
        <v>16402</v>
      </c>
      <c r="E26" s="39">
        <f t="shared" si="0"/>
        <v>-5.316631068521616</v>
      </c>
      <c r="F26" s="7"/>
    </row>
    <row r="27" spans="1:6" ht="18" customHeight="1" x14ac:dyDescent="0.25">
      <c r="A27" s="12"/>
      <c r="B27" s="13" t="s">
        <v>13</v>
      </c>
      <c r="C27" s="14">
        <v>809559.22400000005</v>
      </c>
      <c r="D27" s="14">
        <v>710947</v>
      </c>
      <c r="E27" s="39">
        <f t="shared" si="0"/>
        <v>-12.180977138739891</v>
      </c>
      <c r="F27" s="7"/>
    </row>
    <row r="28" spans="1:6" ht="18" customHeight="1" x14ac:dyDescent="0.25">
      <c r="A28" s="27" t="s">
        <v>14</v>
      </c>
      <c r="B28" s="28" t="s">
        <v>12</v>
      </c>
      <c r="C28" s="29">
        <v>18930</v>
      </c>
      <c r="D28" s="29">
        <v>15084</v>
      </c>
      <c r="E28" s="40">
        <f t="shared" si="0"/>
        <v>-20.31695721077655</v>
      </c>
      <c r="F28" s="7"/>
    </row>
    <row r="29" spans="1:6" ht="18" customHeight="1" x14ac:dyDescent="0.25">
      <c r="A29" s="24"/>
      <c r="B29" s="25" t="s">
        <v>13</v>
      </c>
      <c r="C29" s="26">
        <v>1773867.3273102653</v>
      </c>
      <c r="D29" s="26">
        <v>1372633</v>
      </c>
      <c r="E29" s="38">
        <f t="shared" si="0"/>
        <v>-22.619184712007822</v>
      </c>
      <c r="F29" s="7"/>
    </row>
    <row r="30" spans="1:6" ht="18" customHeight="1" x14ac:dyDescent="0.25">
      <c r="A30" s="12" t="s">
        <v>7</v>
      </c>
      <c r="B30" s="13" t="s">
        <v>12</v>
      </c>
      <c r="C30" s="14">
        <v>250838</v>
      </c>
      <c r="D30" s="14">
        <v>387019</v>
      </c>
      <c r="E30" s="39">
        <f t="shared" si="0"/>
        <v>54.290418517130576</v>
      </c>
      <c r="F30" s="7"/>
    </row>
    <row r="31" spans="1:6" ht="18" customHeight="1" x14ac:dyDescent="0.25">
      <c r="A31" s="12"/>
      <c r="B31" s="13" t="s">
        <v>13</v>
      </c>
      <c r="C31" s="14">
        <v>330009.44699999999</v>
      </c>
      <c r="D31" s="14">
        <v>329894</v>
      </c>
      <c r="E31" s="39">
        <f t="shared" si="0"/>
        <v>-3.4982937927836133E-2</v>
      </c>
      <c r="F31" s="7"/>
    </row>
    <row r="32" spans="1:6" ht="18" customHeight="1" x14ac:dyDescent="0.25">
      <c r="A32" s="27" t="s">
        <v>8</v>
      </c>
      <c r="B32" s="28" t="s">
        <v>12</v>
      </c>
      <c r="C32" s="29">
        <v>91386</v>
      </c>
      <c r="D32" s="29">
        <v>80908</v>
      </c>
      <c r="E32" s="40">
        <f t="shared" si="0"/>
        <v>-11.465651193837132</v>
      </c>
      <c r="F32" s="7"/>
    </row>
    <row r="33" spans="1:6" ht="18" customHeight="1" x14ac:dyDescent="0.25">
      <c r="A33" s="24"/>
      <c r="B33" s="25" t="s">
        <v>13</v>
      </c>
      <c r="C33" s="26">
        <v>2632595.84</v>
      </c>
      <c r="D33" s="26">
        <v>1725719</v>
      </c>
      <c r="E33" s="38">
        <f t="shared" si="0"/>
        <v>-34.448008548095245</v>
      </c>
      <c r="F33" s="7"/>
    </row>
    <row r="34" spans="1:6" ht="18" customHeight="1" x14ac:dyDescent="0.25">
      <c r="A34" s="43" t="s">
        <v>23</v>
      </c>
      <c r="B34" s="44" t="s">
        <v>12</v>
      </c>
      <c r="C34" s="45">
        <f>C24+C26+C28+C30+C32</f>
        <v>2419245</v>
      </c>
      <c r="D34" s="45">
        <f>D24+D26+D28+D30+D32</f>
        <v>2433683</v>
      </c>
      <c r="E34" s="46">
        <f t="shared" si="0"/>
        <v>0.59679776128503192</v>
      </c>
      <c r="F34" s="7"/>
    </row>
    <row r="35" spans="1:6" ht="18" customHeight="1" x14ac:dyDescent="0.25">
      <c r="A35" s="47"/>
      <c r="B35" s="48" t="s">
        <v>13</v>
      </c>
      <c r="C35" s="49">
        <f>C25+C27+C29+C31+C33</f>
        <v>14757586.856310267</v>
      </c>
      <c r="D35" s="49">
        <f>D25+D27+D29+D31+D33</f>
        <v>10693063</v>
      </c>
      <c r="E35" s="50">
        <f t="shared" si="0"/>
        <v>-27.541927388842012</v>
      </c>
      <c r="F35" s="7"/>
    </row>
    <row r="36" spans="1:6" ht="18.75" customHeight="1" x14ac:dyDescent="0.25">
      <c r="A36" s="1" t="s">
        <v>24</v>
      </c>
      <c r="B36" s="35"/>
      <c r="C36" s="1"/>
      <c r="D36" s="1"/>
      <c r="E36" s="1"/>
      <c r="F36" s="36"/>
    </row>
    <row r="37" spans="1:6" ht="15" customHeight="1" x14ac:dyDescent="0.25">
      <c r="A37" s="1" t="s">
        <v>25</v>
      </c>
      <c r="B37" s="35"/>
      <c r="C37" s="1"/>
      <c r="D37" s="1"/>
      <c r="E37" s="1"/>
      <c r="F37" s="36"/>
    </row>
    <row r="38" spans="1:6" ht="17.25" x14ac:dyDescent="0.25">
      <c r="A38" s="1" t="s">
        <v>26</v>
      </c>
      <c r="B38" s="35"/>
      <c r="C38" s="1"/>
      <c r="D38" s="1"/>
      <c r="E38" s="1"/>
      <c r="F38" s="36"/>
    </row>
    <row r="39" spans="1:6" ht="17.25" x14ac:dyDescent="0.25">
      <c r="A39" s="1" t="s">
        <v>27</v>
      </c>
      <c r="B39" s="35"/>
      <c r="C39" s="1"/>
      <c r="D39" s="1"/>
      <c r="E39" s="1"/>
      <c r="F39" s="36"/>
    </row>
    <row r="40" spans="1:6" x14ac:dyDescent="0.25">
      <c r="A40" s="1" t="s">
        <v>22</v>
      </c>
      <c r="B40" s="3"/>
      <c r="C40" s="2"/>
      <c r="D40" s="2"/>
      <c r="E40" s="2"/>
      <c r="F40" s="2"/>
    </row>
  </sheetData>
  <mergeCells count="1">
    <mergeCell ref="A34:A35"/>
  </mergeCells>
  <pageMargins left="0.86614173228346458" right="0.70866141732283472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</vt:lpstr>
      <vt:lpstr>'1.3.1-1'!Área_de_impresión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2022-02-22T16:49:10Z</cp:lastPrinted>
  <dcterms:created xsi:type="dcterms:W3CDTF">2014-06-27T11:56:58Z</dcterms:created>
  <dcterms:modified xsi:type="dcterms:W3CDTF">2023-03-08T10:02:31Z</dcterms:modified>
</cp:coreProperties>
</file>