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5\"/>
    </mc:Choice>
  </mc:AlternateContent>
  <xr:revisionPtr revIDLastSave="0" documentId="13_ncr:1_{952D4456-538F-472C-A50A-21B6ECBCF0DA}" xr6:coauthVersionLast="47" xr6:coauthVersionMax="47" xr10:uidLastSave="{00000000-0000-0000-0000-000000000000}"/>
  <bookViews>
    <workbookView xWindow="-120" yWindow="-120" windowWidth="29040" windowHeight="17640" xr2:uid="{F213D651-82A8-412E-8364-CB523B62A9A2}"/>
  </bookViews>
  <sheets>
    <sheet name="1.5.1-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D17" i="1"/>
  <c r="E17" i="1"/>
  <c r="F17" i="1"/>
  <c r="G17" i="1"/>
  <c r="H17" i="1"/>
  <c r="I17" i="1"/>
  <c r="J17" i="1"/>
  <c r="K17" i="1"/>
  <c r="B18" i="1"/>
  <c r="L16" i="1"/>
  <c r="L15" i="1"/>
  <c r="L14" i="1"/>
  <c r="L13" i="1"/>
  <c r="L11" i="1"/>
  <c r="L10" i="1"/>
  <c r="L9" i="1"/>
  <c r="L12" i="1" s="1"/>
  <c r="C12" i="1"/>
  <c r="D12" i="1"/>
  <c r="E12" i="1"/>
  <c r="F12" i="1"/>
  <c r="G12" i="1"/>
  <c r="H12" i="1"/>
  <c r="I12" i="1"/>
  <c r="J12" i="1"/>
  <c r="J18" i="1" s="1"/>
  <c r="K12" i="1"/>
  <c r="B12" i="1"/>
  <c r="H18" i="1" l="1"/>
  <c r="F18" i="1"/>
  <c r="E18" i="1"/>
  <c r="G18" i="1"/>
  <c r="D18" i="1"/>
  <c r="K18" i="1"/>
  <c r="C18" i="1"/>
  <c r="I18" i="1"/>
  <c r="L17" i="1"/>
  <c r="L18" i="1" s="1"/>
</calcChain>
</file>

<file path=xl/sharedStrings.xml><?xml version="1.0" encoding="utf-8"?>
<sst xmlns="http://schemas.openxmlformats.org/spreadsheetml/2006/main" count="29" uniqueCount="28">
  <si>
    <t>(millones de euros)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</si>
  <si>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</si>
  <si>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</si>
  <si>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</si>
  <si>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</si>
  <si>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</si>
  <si>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</si>
  <si>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</si>
  <si>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</si>
  <si>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</si>
  <si>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</si>
  <si>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Vivienda</t>
  </si>
  <si>
    <t>Equip. social</t>
  </si>
  <si>
    <t>Resto edificación</t>
  </si>
  <si>
    <t>Total Edificación</t>
  </si>
  <si>
    <t>Transportes</t>
  </si>
  <si>
    <t>Urbanización</t>
  </si>
  <si>
    <t>Hidráulicas</t>
  </si>
  <si>
    <t>Medio ambiente</t>
  </si>
  <si>
    <t>Total Obra Civil</t>
  </si>
  <si>
    <t>Varias</t>
  </si>
  <si>
    <t xml:space="preserve">Total </t>
  </si>
  <si>
    <t>Cuadro 1.5.1-5</t>
  </si>
  <si>
    <t>Fuente:    Cámara de Contratistas de Castilla y León.</t>
  </si>
  <si>
    <t>CES. Informe de Situación Económica y Social de Castilla y León en 2022</t>
  </si>
  <si>
    <t>-</t>
  </si>
  <si>
    <r>
      <t>Licitación oficial por tipos y por provincias, según fecha de apertura, 2022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</si>
  <si>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r>
      <t xml:space="preserve">Nota: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Datos por fecha de apertura actualizados a 03/04/2023.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</si>
</sst>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rgb="FFFFFFFF"/>
      </patternFill>
    </fill>
    <fill>
      <patternFill patternType="solid">
        <fgColor rgb="FFB8CCE4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9" borderId="0" applyNumberFormat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2" fontId="3" fillId="9" borderId="2" xfId="2" applyNumberFormat="1" applyFont="1" applyBorder="1" applyAlignment="1">
      <alignment horizontal="center" vertical="center" wrapText="1"/>
    </xf>
    <xf numFmtId="0" fontId="7" fillId="3" borderId="0" xfId="1" applyFont="1" applyFill="1"/>
    <xf numFmtId="0" fontId="8" fillId="3" borderId="0" xfId="1" applyFont="1" applyFill="1"/>
    <xf numFmtId="0" fontId="2" fillId="0" borderId="0" xfId="0" applyFont="1"/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5" fillId="0" borderId="0" xfId="0" applyFont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4" fillId="6" borderId="1" xfId="3" applyNumberFormat="1" applyFont="1" applyFill="1" applyBorder="1" applyAlignment="1">
      <alignment horizontal="right" vertical="center" indent="3"/>
    </xf>
    <xf numFmtId="164" fontId="4" fillId="7" borderId="1" xfId="3" applyNumberFormat="1" applyFont="1" applyFill="1" applyBorder="1" applyAlignment="1">
      <alignment horizontal="right" vertical="center" indent="3"/>
    </xf>
    <xf numFmtId="164" fontId="5" fillId="7" borderId="1" xfId="3" applyNumberFormat="1" applyFont="1" applyFill="1" applyBorder="1" applyAlignment="1">
      <alignment horizontal="right" vertical="center" indent="3"/>
    </xf>
    <xf numFmtId="164" fontId="4" fillId="0" borderId="0" xfId="3" applyNumberFormat="1" applyFont="1" applyBorder="1" applyAlignment="1">
      <alignment horizontal="right" vertical="center" indent="3"/>
    </xf>
    <xf numFmtId="164" fontId="5" fillId="0" borderId="0" xfId="3" applyNumberFormat="1" applyFont="1" applyBorder="1" applyAlignment="1">
      <alignment horizontal="right" vertical="center" indent="3"/>
    </xf>
    <xf numFmtId="164" fontId="4" fillId="6" borderId="0" xfId="3" applyNumberFormat="1" applyFont="1" applyFill="1" applyBorder="1" applyAlignment="1">
      <alignment horizontal="right" vertical="center" indent="3"/>
    </xf>
    <xf numFmtId="164" fontId="4" fillId="7" borderId="0" xfId="3" applyNumberFormat="1" applyFont="1" applyFill="1" applyBorder="1" applyAlignment="1">
      <alignment horizontal="right" vertical="center" indent="3"/>
    </xf>
    <xf numFmtId="164" fontId="5" fillId="7" borderId="0" xfId="3" applyNumberFormat="1" applyFont="1" applyFill="1" applyBorder="1" applyAlignment="1">
      <alignment horizontal="right" vertical="center" indent="3"/>
    </xf>
    <xf numFmtId="164" fontId="6" fillId="8" borderId="0" xfId="3" applyNumberFormat="1" applyFont="1" applyFill="1" applyBorder="1" applyAlignment="1">
      <alignment horizontal="right" vertical="center" indent="3"/>
    </xf>
    <xf numFmtId="164" fontId="3" fillId="9" borderId="2" xfId="3" applyNumberFormat="1" applyFont="1" applyFill="1" applyBorder="1" applyAlignment="1">
      <alignment horizontal="right" vertical="center" indent="3"/>
    </xf>
    <xf numFmtId="164" fontId="5" fillId="7" borderId="1" xfId="3" applyNumberFormat="1" applyFont="1" applyFill="1" applyBorder="1" applyAlignment="1">
      <alignment horizontal="right" vertical="center" indent="1"/>
    </xf>
    <xf numFmtId="164" fontId="5" fillId="0" borderId="0" xfId="3" applyNumberFormat="1" applyFont="1" applyBorder="1" applyAlignment="1">
      <alignment horizontal="right" vertical="center" indent="1"/>
    </xf>
    <xf numFmtId="164" fontId="5" fillId="7" borderId="0" xfId="3" applyNumberFormat="1" applyFont="1" applyFill="1" applyBorder="1" applyAlignment="1">
      <alignment horizontal="right" vertical="center" indent="1"/>
    </xf>
    <xf numFmtId="164" fontId="6" fillId="8" borderId="0" xfId="3" applyNumberFormat="1" applyFont="1" applyFill="1" applyBorder="1" applyAlignment="1">
      <alignment horizontal="right" vertical="center" indent="1"/>
    </xf>
    <xf numFmtId="164" fontId="3" fillId="9" borderId="2" xfId="3" applyNumberFormat="1" applyFont="1" applyFill="1" applyBorder="1" applyAlignment="1">
      <alignment horizontal="right" vertical="center" indent="1"/>
    </xf>
  </cellXfs>
  <cellStyles count="4">
    <cellStyle name="40% - Énfasis1" xfId="2" builtinId="31"/>
    <cellStyle name="Énfasis1" xfId="1" builtinId="29"/>
    <cellStyle name="Millares" xfId="3" builtinId="3"/>
    <cellStyle name="Normal" xfId="0" builtinId="0"/>
  </cellStyles>
  <dxfs count="0"/>
  <tableStyles count="0" defaultTableStyle="TableStyleMedium2" defaultPivotStyle="PivotStyleLight16"/>
  <colors>
    <mruColors>
      <color rgb="FFDEEAF6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7B90-6B36-4741-8D2B-4F8007888550}">
  <dimension ref="A1:O27"/>
  <sheetViews>
    <sheetView tabSelected="1" workbookViewId="0">
      <selection activeCell="A3" sqref="A3:L20"/>
    </sheetView>
  </sheetViews>
  <sheetFormatPr baseColWidth="10" defaultRowHeight="15" x14ac:dyDescent="0.25"/>
  <cols>
    <col min="1" max="1" width="17.7109375" customWidth="1"/>
    <col min="2" max="10" width="10.7109375" customWidth="1"/>
    <col min="11" max="11" width="10.140625" customWidth="1"/>
    <col min="12" max="12" width="10.7109375" style="1" customWidth="1"/>
  </cols>
  <sheetData>
    <row r="1" spans="1:15" x14ac:dyDescent="0.25">
      <c r="A1" s="4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5"/>
      <c r="O1" s="5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5"/>
      <c r="K2" s="5"/>
      <c r="M2" s="5"/>
      <c r="N2" s="5"/>
      <c r="O2" s="5"/>
    </row>
    <row r="3" spans="1:15" ht="15" customHeight="1" x14ac:dyDescent="0.25">
      <c r="A3" s="19" t="s">
        <v>22</v>
      </c>
      <c r="B3" s="19"/>
      <c r="C3" s="19"/>
      <c r="D3" s="19"/>
      <c r="E3" s="19"/>
      <c r="F3" s="19"/>
      <c r="G3" s="7"/>
      <c r="H3" s="8"/>
      <c r="I3" s="8"/>
      <c r="J3" s="8"/>
      <c r="K3" s="8"/>
      <c r="L3" s="9"/>
      <c r="M3" s="5"/>
      <c r="N3" s="5"/>
      <c r="O3" s="5"/>
    </row>
    <row r="4" spans="1:15" ht="15" customHeight="1" x14ac:dyDescent="0.25">
      <c r="A4" s="19" t="s">
        <v>26</v>
      </c>
      <c r="B4" s="19"/>
      <c r="C4" s="19"/>
      <c r="D4" s="19"/>
      <c r="E4" s="19"/>
      <c r="F4" s="19"/>
      <c r="G4" s="21"/>
      <c r="H4" s="8"/>
      <c r="I4" s="8"/>
      <c r="J4" s="8"/>
      <c r="K4" s="8"/>
      <c r="L4" s="9"/>
      <c r="M4" s="5"/>
      <c r="N4" s="5"/>
      <c r="O4" s="5"/>
    </row>
    <row r="5" spans="1:15" ht="15" customHeight="1" x14ac:dyDescent="0.25">
      <c r="A5" s="19" t="s">
        <v>0</v>
      </c>
      <c r="B5" s="19"/>
      <c r="C5" s="19"/>
      <c r="D5" s="19"/>
      <c r="E5" s="19"/>
      <c r="F5" s="19"/>
      <c r="G5" s="8"/>
      <c r="H5" s="8"/>
      <c r="I5" s="8"/>
      <c r="J5" s="8"/>
      <c r="K5" s="8"/>
      <c r="L5" s="9"/>
      <c r="M5" s="5"/>
      <c r="N5" s="5"/>
      <c r="O5" s="5"/>
    </row>
    <row r="6" spans="1:15" x14ac:dyDescent="0.25">
      <c r="A6" s="20"/>
      <c r="B6" s="20"/>
      <c r="C6" s="20"/>
      <c r="D6" s="20"/>
      <c r="E6" s="20"/>
      <c r="F6" s="20"/>
      <c r="G6" s="6"/>
      <c r="H6" s="6"/>
      <c r="I6" s="6"/>
      <c r="J6" s="5"/>
      <c r="K6" s="5"/>
      <c r="M6" s="5"/>
      <c r="N6" s="5"/>
      <c r="O6" s="5"/>
    </row>
    <row r="7" spans="1:15" x14ac:dyDescent="0.25">
      <c r="A7" s="20"/>
      <c r="B7" s="15" t="s">
        <v>1</v>
      </c>
      <c r="C7" s="15" t="s">
        <v>2</v>
      </c>
      <c r="D7" s="16" t="s">
        <v>3</v>
      </c>
      <c r="E7" s="16" t="s">
        <v>4</v>
      </c>
      <c r="F7" s="16" t="s">
        <v>5</v>
      </c>
      <c r="G7" s="15" t="s">
        <v>6</v>
      </c>
      <c r="H7" s="15" t="s">
        <v>7</v>
      </c>
      <c r="I7" s="16" t="s">
        <v>8</v>
      </c>
      <c r="J7" s="16" t="s">
        <v>9</v>
      </c>
      <c r="K7" s="16" t="s">
        <v>20</v>
      </c>
      <c r="L7" s="16" t="s">
        <v>10</v>
      </c>
      <c r="M7" s="5"/>
      <c r="N7" s="5"/>
      <c r="O7" s="5"/>
    </row>
    <row r="8" spans="1:15" x14ac:dyDescent="0.25">
      <c r="A8" s="20"/>
      <c r="B8" s="15"/>
      <c r="C8" s="15"/>
      <c r="D8" s="16"/>
      <c r="E8" s="22"/>
      <c r="F8" s="22"/>
      <c r="G8" s="15"/>
      <c r="H8" s="15"/>
      <c r="I8" s="16"/>
      <c r="J8" s="22"/>
      <c r="K8" s="23"/>
      <c r="L8" s="22"/>
      <c r="M8" s="5"/>
      <c r="N8" s="5"/>
      <c r="O8" s="5"/>
    </row>
    <row r="9" spans="1:15" ht="20.100000000000001" customHeight="1" x14ac:dyDescent="0.25">
      <c r="A9" s="11" t="s">
        <v>11</v>
      </c>
      <c r="B9" s="24">
        <v>0.70810415999999998</v>
      </c>
      <c r="C9" s="24">
        <v>1.8878713899999999</v>
      </c>
      <c r="D9" s="24">
        <v>7.8687226800000012</v>
      </c>
      <c r="E9" s="24">
        <v>2.7867077700000005</v>
      </c>
      <c r="F9" s="25">
        <v>6.11204445</v>
      </c>
      <c r="G9" s="26">
        <v>4.0708319200000007</v>
      </c>
      <c r="H9" s="26">
        <v>7.2522583599999981</v>
      </c>
      <c r="I9" s="26">
        <v>2.2453416100000001</v>
      </c>
      <c r="J9" s="26">
        <v>5.3027469200000006</v>
      </c>
      <c r="K9" s="26" t="s">
        <v>25</v>
      </c>
      <c r="L9" s="34">
        <f>SUM(B9:K9)</f>
        <v>38.234629260000006</v>
      </c>
      <c r="M9" s="5"/>
      <c r="N9" s="5"/>
      <c r="O9" s="5"/>
    </row>
    <row r="10" spans="1:15" ht="20.100000000000001" customHeight="1" x14ac:dyDescent="0.25">
      <c r="A10" s="12" t="s">
        <v>12</v>
      </c>
      <c r="B10" s="27">
        <v>16.403655280000002</v>
      </c>
      <c r="C10" s="27">
        <v>40.758665140000012</v>
      </c>
      <c r="D10" s="27">
        <v>38.329651500000047</v>
      </c>
      <c r="E10" s="27">
        <v>11.459490499999998</v>
      </c>
      <c r="F10" s="27">
        <v>38.487963940000007</v>
      </c>
      <c r="G10" s="28">
        <v>16.592571789999997</v>
      </c>
      <c r="H10" s="28">
        <v>32.686153099999991</v>
      </c>
      <c r="I10" s="28">
        <v>60.613728560000006</v>
      </c>
      <c r="J10" s="28">
        <v>27.883837349999997</v>
      </c>
      <c r="K10" s="28">
        <v>4.0814349300000003</v>
      </c>
      <c r="L10" s="35">
        <f t="shared" ref="L10:L16" si="0">SUM(B10:K10)</f>
        <v>287.29715209000005</v>
      </c>
      <c r="M10" s="5"/>
      <c r="N10" s="5"/>
      <c r="O10" s="5"/>
    </row>
    <row r="11" spans="1:15" ht="20.100000000000001" customHeight="1" x14ac:dyDescent="0.25">
      <c r="A11" s="13" t="s">
        <v>13</v>
      </c>
      <c r="B11" s="29">
        <v>12.969298419999998</v>
      </c>
      <c r="C11" s="29">
        <v>14.898592629999994</v>
      </c>
      <c r="D11" s="29">
        <v>17.947133720000007</v>
      </c>
      <c r="E11" s="29">
        <v>10.552982080000005</v>
      </c>
      <c r="F11" s="30">
        <v>21.139767769999999</v>
      </c>
      <c r="G11" s="31">
        <v>7.9613274199999999</v>
      </c>
      <c r="H11" s="31">
        <v>12.546947319999997</v>
      </c>
      <c r="I11" s="31">
        <v>46.31485567</v>
      </c>
      <c r="J11" s="31">
        <v>24.717507629999997</v>
      </c>
      <c r="K11" s="31">
        <v>0.12624337999999999</v>
      </c>
      <c r="L11" s="36">
        <f t="shared" si="0"/>
        <v>169.17465604</v>
      </c>
      <c r="M11" s="5"/>
      <c r="N11" s="5"/>
      <c r="O11" s="5"/>
    </row>
    <row r="12" spans="1:15" s="1" customFormat="1" ht="32.450000000000003" customHeight="1" x14ac:dyDescent="0.25">
      <c r="A12" s="14" t="s">
        <v>14</v>
      </c>
      <c r="B12" s="32">
        <f>SUM(B9:B11)</f>
        <v>30.081057860000001</v>
      </c>
      <c r="C12" s="32">
        <f t="shared" ref="C12:L12" si="1">SUM(C9:C11)</f>
        <v>57.545129160000009</v>
      </c>
      <c r="D12" s="32">
        <f t="shared" si="1"/>
        <v>64.145507900000055</v>
      </c>
      <c r="E12" s="32">
        <f t="shared" si="1"/>
        <v>24.79918035</v>
      </c>
      <c r="F12" s="32">
        <f t="shared" si="1"/>
        <v>65.739776160000005</v>
      </c>
      <c r="G12" s="32">
        <f t="shared" si="1"/>
        <v>28.624731129999997</v>
      </c>
      <c r="H12" s="32">
        <f t="shared" si="1"/>
        <v>52.485358779999984</v>
      </c>
      <c r="I12" s="32">
        <f t="shared" si="1"/>
        <v>109.17392584000001</v>
      </c>
      <c r="J12" s="32">
        <f t="shared" si="1"/>
        <v>57.904091899999997</v>
      </c>
      <c r="K12" s="32">
        <f t="shared" si="1"/>
        <v>4.2076783100000004</v>
      </c>
      <c r="L12" s="37">
        <f t="shared" si="1"/>
        <v>494.70643739000008</v>
      </c>
    </row>
    <row r="13" spans="1:15" ht="20.100000000000001" customHeight="1" x14ac:dyDescent="0.25">
      <c r="A13" s="13" t="s">
        <v>15</v>
      </c>
      <c r="B13" s="29">
        <v>8.05489824</v>
      </c>
      <c r="C13" s="29">
        <v>56.049738260000034</v>
      </c>
      <c r="D13" s="29">
        <v>80.886390919999997</v>
      </c>
      <c r="E13" s="29">
        <v>155.76969421000001</v>
      </c>
      <c r="F13" s="29">
        <v>19.870692220000002</v>
      </c>
      <c r="G13" s="31">
        <v>24.949989559999995</v>
      </c>
      <c r="H13" s="31">
        <v>17.691309870000001</v>
      </c>
      <c r="I13" s="31">
        <v>39.986850509999996</v>
      </c>
      <c r="J13" s="31">
        <v>45.993729439999989</v>
      </c>
      <c r="K13" s="31">
        <v>20.40430336</v>
      </c>
      <c r="L13" s="36">
        <f t="shared" si="0"/>
        <v>469.65759659000003</v>
      </c>
      <c r="M13" s="5"/>
      <c r="N13" s="5"/>
      <c r="O13" s="5"/>
    </row>
    <row r="14" spans="1:15" ht="20.100000000000001" customHeight="1" x14ac:dyDescent="0.25">
      <c r="A14" s="12" t="s">
        <v>16</v>
      </c>
      <c r="B14" s="27">
        <v>10.933443449999999</v>
      </c>
      <c r="C14" s="27">
        <v>63.515880349999996</v>
      </c>
      <c r="D14" s="27">
        <v>59.086630559999982</v>
      </c>
      <c r="E14" s="27">
        <v>10.579529839999998</v>
      </c>
      <c r="F14" s="27">
        <v>17.506870280000001</v>
      </c>
      <c r="G14" s="28">
        <v>9.1429101400000015</v>
      </c>
      <c r="H14" s="28">
        <v>15.274198669999995</v>
      </c>
      <c r="I14" s="28">
        <v>57.70885363</v>
      </c>
      <c r="J14" s="28">
        <v>5.5268976599999995</v>
      </c>
      <c r="K14" s="28" t="s">
        <v>25</v>
      </c>
      <c r="L14" s="35">
        <f t="shared" si="0"/>
        <v>249.27521457999995</v>
      </c>
      <c r="M14" s="5"/>
      <c r="N14" s="5"/>
      <c r="O14" s="5"/>
    </row>
    <row r="15" spans="1:15" ht="20.100000000000001" customHeight="1" x14ac:dyDescent="0.25">
      <c r="A15" s="13" t="s">
        <v>17</v>
      </c>
      <c r="B15" s="29">
        <v>23.880898739999999</v>
      </c>
      <c r="C15" s="29">
        <v>35.399913240000004</v>
      </c>
      <c r="D15" s="29">
        <v>69.577193829999999</v>
      </c>
      <c r="E15" s="29">
        <v>19.498726670000003</v>
      </c>
      <c r="F15" s="29">
        <v>10.512546779999999</v>
      </c>
      <c r="G15" s="31">
        <v>5.9372157499999991</v>
      </c>
      <c r="H15" s="31">
        <v>20.743275629999996</v>
      </c>
      <c r="I15" s="31">
        <v>23.597339519999998</v>
      </c>
      <c r="J15" s="31">
        <v>18.351143590000003</v>
      </c>
      <c r="K15" s="31">
        <v>11.894298189999999</v>
      </c>
      <c r="L15" s="36">
        <f t="shared" si="0"/>
        <v>239.39255194</v>
      </c>
      <c r="M15" s="5"/>
      <c r="N15" s="5"/>
      <c r="O15" s="5"/>
    </row>
    <row r="16" spans="1:15" ht="20.100000000000001" customHeight="1" x14ac:dyDescent="0.25">
      <c r="A16" s="12" t="s">
        <v>18</v>
      </c>
      <c r="B16" s="27">
        <v>9.6699761399999975</v>
      </c>
      <c r="C16" s="27">
        <v>21.392231749999997</v>
      </c>
      <c r="D16" s="27">
        <v>120.00171214000001</v>
      </c>
      <c r="E16" s="27">
        <v>15.76774829</v>
      </c>
      <c r="F16" s="27">
        <v>6.1664949600000005</v>
      </c>
      <c r="G16" s="28">
        <v>4.5583985299999998</v>
      </c>
      <c r="H16" s="28">
        <v>12.728748500000005</v>
      </c>
      <c r="I16" s="28">
        <v>5.8565396999999999</v>
      </c>
      <c r="J16" s="28">
        <v>6.9820485099999967</v>
      </c>
      <c r="K16" s="28">
        <v>39.112297259999991</v>
      </c>
      <c r="L16" s="35">
        <f t="shared" si="0"/>
        <v>242.23619578</v>
      </c>
      <c r="M16" s="5"/>
      <c r="N16" s="5"/>
      <c r="O16" s="5"/>
    </row>
    <row r="17" spans="1:15" s="1" customFormat="1" ht="30.6" customHeight="1" x14ac:dyDescent="0.25">
      <c r="A17" s="14" t="s">
        <v>19</v>
      </c>
      <c r="B17" s="32">
        <f>SUM(B13:B16)</f>
        <v>52.539216569999994</v>
      </c>
      <c r="C17" s="32">
        <f t="shared" ref="C17:L17" si="2">SUM(C13:C16)</f>
        <v>176.35776360000006</v>
      </c>
      <c r="D17" s="32">
        <f t="shared" si="2"/>
        <v>329.55192744999999</v>
      </c>
      <c r="E17" s="32">
        <f t="shared" si="2"/>
        <v>201.61569901000001</v>
      </c>
      <c r="F17" s="32">
        <f t="shared" si="2"/>
        <v>54.056604240000006</v>
      </c>
      <c r="G17" s="32">
        <f t="shared" si="2"/>
        <v>44.588513979999995</v>
      </c>
      <c r="H17" s="32">
        <f t="shared" si="2"/>
        <v>66.437532669999996</v>
      </c>
      <c r="I17" s="32">
        <f t="shared" si="2"/>
        <v>127.14958335999999</v>
      </c>
      <c r="J17" s="32">
        <f t="shared" si="2"/>
        <v>76.85381919999999</v>
      </c>
      <c r="K17" s="32">
        <f t="shared" si="2"/>
        <v>71.410898809999992</v>
      </c>
      <c r="L17" s="37">
        <f t="shared" si="2"/>
        <v>1200.56155889</v>
      </c>
    </row>
    <row r="18" spans="1:15" s="1" customFormat="1" ht="31.9" customHeight="1" x14ac:dyDescent="0.25">
      <c r="A18" s="2" t="s">
        <v>21</v>
      </c>
      <c r="B18" s="33">
        <f>SUM(B17,B12)</f>
        <v>82.620274429999995</v>
      </c>
      <c r="C18" s="33">
        <f t="shared" ref="C18:L18" si="3">SUM(C17,C12)</f>
        <v>233.90289276000007</v>
      </c>
      <c r="D18" s="33">
        <f t="shared" si="3"/>
        <v>393.69743535000003</v>
      </c>
      <c r="E18" s="33">
        <f t="shared" si="3"/>
        <v>226.41487936000001</v>
      </c>
      <c r="F18" s="33">
        <f t="shared" si="3"/>
        <v>119.7963804</v>
      </c>
      <c r="G18" s="33">
        <f t="shared" si="3"/>
        <v>73.213245109999988</v>
      </c>
      <c r="H18" s="33">
        <f t="shared" si="3"/>
        <v>118.92289144999998</v>
      </c>
      <c r="I18" s="33">
        <f t="shared" si="3"/>
        <v>236.32350919999999</v>
      </c>
      <c r="J18" s="33">
        <f t="shared" si="3"/>
        <v>134.7579111</v>
      </c>
      <c r="K18" s="33">
        <f t="shared" si="3"/>
        <v>75.618577119999998</v>
      </c>
      <c r="L18" s="38">
        <f t="shared" si="3"/>
        <v>1695.26799628</v>
      </c>
    </row>
    <row r="19" spans="1:15" ht="18" customHeight="1" x14ac:dyDescent="0.25">
      <c r="A19" s="17" t="s">
        <v>27</v>
      </c>
      <c r="B19" s="17"/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5"/>
      <c r="N19" s="5"/>
      <c r="O19" s="5"/>
    </row>
    <row r="20" spans="1:15" x14ac:dyDescent="0.25">
      <c r="A20" s="10" t="s">
        <v>23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5"/>
      <c r="N20" s="5"/>
      <c r="O20" s="5"/>
    </row>
    <row r="21" spans="1: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M21" s="5"/>
      <c r="N21" s="5"/>
      <c r="O21" s="5"/>
    </row>
    <row r="22" spans="1: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M22" s="5"/>
      <c r="N22" s="5"/>
      <c r="O22" s="5"/>
    </row>
    <row r="23" spans="1: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5"/>
      <c r="N23" s="5"/>
      <c r="O23" s="5"/>
    </row>
    <row r="24" spans="1: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M24" s="5"/>
      <c r="N24" s="5"/>
      <c r="O24" s="5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M25" s="5"/>
      <c r="N25" s="5"/>
      <c r="O25" s="5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M26" s="5"/>
      <c r="N26" s="5"/>
      <c r="O26" s="5"/>
    </row>
    <row r="27" spans="1: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M27" s="5"/>
      <c r="N27" s="5"/>
      <c r="O27" s="5"/>
    </row>
  </sheetData>
  <mergeCells count="18">
    <mergeCell ref="L7:L8"/>
    <mergeCell ref="K7:K8"/>
    <mergeCell ref="H7:H8"/>
    <mergeCell ref="I7:I8"/>
    <mergeCell ref="A19:F19"/>
    <mergeCell ref="G19:L19"/>
    <mergeCell ref="A3:F3"/>
    <mergeCell ref="A5:F5"/>
    <mergeCell ref="A6:F6"/>
    <mergeCell ref="A7:A8"/>
    <mergeCell ref="B7:B8"/>
    <mergeCell ref="C7:C8"/>
    <mergeCell ref="D7:D8"/>
    <mergeCell ref="A4:G4"/>
    <mergeCell ref="E7:E8"/>
    <mergeCell ref="F7:F8"/>
    <mergeCell ref="G7:G8"/>
    <mergeCell ref="J7:J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1.5.1-5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dcterms:created xsi:type="dcterms:W3CDTF">2018-05-21T11:57:55Z</dcterms:created>
  <dcterms:modified xsi:type="dcterms:W3CDTF">2023-05-09T12:10:23Z</dcterms:modified>
</cp:coreProperties>
</file>