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1.8.1.2\"/>
    </mc:Choice>
  </mc:AlternateContent>
  <xr:revisionPtr revIDLastSave="0" documentId="13_ncr:1_{6AC9E490-736E-4C3D-954A-32DC894E3C0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3" sheetId="15" r:id="rId1"/>
    <sheet name="Histórico" sheetId="14" r:id="rId2"/>
  </sheets>
  <definedNames>
    <definedName name="_xlnm.Print_Area" localSheetId="0">'1.8.1-3'!$A$1:$A$6</definedName>
    <definedName name="_xlnm.Print_Area" localSheetId="1">Histórico!$A$1:$B$6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5" l="1"/>
  <c r="B33" i="15"/>
  <c r="C12" i="15"/>
  <c r="C9" i="15" s="1"/>
  <c r="B12" i="15"/>
  <c r="B9" i="15" s="1"/>
  <c r="D33" i="14"/>
  <c r="D12" i="14"/>
  <c r="D9" i="14" s="1"/>
  <c r="B9" i="14" l="1"/>
  <c r="C12" i="14"/>
  <c r="C9" i="14" s="1"/>
  <c r="B16" i="14"/>
  <c r="B27" i="14"/>
  <c r="B33" i="14"/>
  <c r="C33" i="14"/>
  <c r="B38" i="14" l="1"/>
</calcChain>
</file>

<file path=xl/sharedStrings.xml><?xml version="1.0" encoding="utf-8"?>
<sst xmlns="http://schemas.openxmlformats.org/spreadsheetml/2006/main" count="81" uniqueCount="44">
  <si>
    <r>
      <t>2020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</si>
  <si>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CES. Informe de Situación Económica y Social de Castilla y León en 2022</t>
  </si>
  <si>
    <t>(millones de euros)</t>
  </si>
  <si>
    <t>Fuente:  Consejería de Economía y Hacienda de la Junta de Castilla y León.</t>
  </si>
  <si>
    <t>Total Recursos del Presupuesto</t>
  </si>
  <si>
    <t>Préstamos financieros</t>
  </si>
  <si>
    <t>Emisión Deuda Pública "Nueva"</t>
  </si>
  <si>
    <t>Emisión Deuda Pública "Reposición"</t>
  </si>
  <si>
    <t>Reintegros</t>
  </si>
  <si>
    <t>ACTIVOS Y PASIVOS FINANCIEROS</t>
  </si>
  <si>
    <t>Precios públicos, ingresos por prestación de servicios y otros</t>
  </si>
  <si>
    <t>Fondos Europeos</t>
  </si>
  <si>
    <t>Otras transferencias</t>
  </si>
  <si>
    <t>Transferencias finalistas</t>
  </si>
  <si>
    <t>P.A.C.</t>
  </si>
  <si>
    <t>TRANSFERENCIAS Y OTROS INGRESOS</t>
  </si>
  <si>
    <t>Otras Tasas</t>
  </si>
  <si>
    <t>Tasa sobre el Juego</t>
  </si>
  <si>
    <t>Impuesto sobre depósito de residuos</t>
  </si>
  <si>
    <t>Impuesto sobre daño medioambiental</t>
  </si>
  <si>
    <t>Impuesto sobre Det Medios de Transporte</t>
  </si>
  <si>
    <t>Impuesto sobre Actos Jurídicos Documentados</t>
  </si>
  <si>
    <t>Impuesto sobre Transmisiones Patrimoniales</t>
  </si>
  <si>
    <t>Impuesto sobre depósitos de entidades de crédito</t>
  </si>
  <si>
    <t>Impuesto sobre Patrimonio</t>
  </si>
  <si>
    <t>Impuesto sobre Sucesiones</t>
  </si>
  <si>
    <t>DERIVADOS DE LOS TRIBUTOS PROPIOS</t>
  </si>
  <si>
    <t>Complemento financiación déficit</t>
  </si>
  <si>
    <t>Fondos del sistema de financiación</t>
  </si>
  <si>
    <t>Liquidación definitiva n-2</t>
  </si>
  <si>
    <t>Impuestos Especiales</t>
  </si>
  <si>
    <t>Impuesto sobre Valor Añadido</t>
  </si>
  <si>
    <t>Impuesto sobre Renta Personas Físicas</t>
  </si>
  <si>
    <t>DEL MODELO DE FINANCIACIÓN (ENTREGAS A CUENTA)</t>
  </si>
  <si>
    <t>Recursos</t>
  </si>
  <si>
    <t>Cuadro 1.8.1-3</t>
  </si>
  <si>
    <r>
      <t>2022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</si>
  <si>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r>
      <t xml:space="preserve">                 </t>
    </r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</si>
  <si>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 xml:space="preserve">                 107 de la Ley 2/2006, de 3 de mayo de la Hacienda y del Sector Público de la Comunidad de Castilla y León.</t>
  </si>
  <si>
    <r>
      <t xml:space="preserve">Nota: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En 2020  no se ha aprobado presupuesto, habiéndose prorrogado el de 2018 conforme a lo establecido en el art.</t>
    </r>
  </si>
  <si>
    <t>Presupuestos Consolidados iniciales de la Comunidad de Castilla y León 2020-2022. Recursos</t>
  </si>
  <si>
    <r>
      <t>2022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</si>
  <si>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</si>
  <si>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>Presupuestos Consolidados iniciales de la Comunidad de Castilla y León 2021-2022.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</si>
</sst>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Myriad Pro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7" fillId="0" borderId="0" xfId="0" applyFont="1"/>
    <xf numFmtId="164" fontId="0" fillId="0" borderId="0" xfId="0" applyNumberFormat="1"/>
    <xf numFmtId="0" fontId="3" fillId="7" borderId="0" xfId="2" applyFont="1" applyFill="1"/>
    <xf numFmtId="0" fontId="4" fillId="6" borderId="0" xfId="1" applyFill="1"/>
    <xf numFmtId="0" fontId="10" fillId="0" borderId="0" xfId="0" applyFont="1"/>
    <xf numFmtId="0" fontId="7" fillId="0" borderId="0" xfId="0" applyFont="1" applyAlignment="1">
      <alignment vertical="center"/>
    </xf>
    <xf numFmtId="0" fontId="2" fillId="6" borderId="0" xfId="1" applyFont="1" applyFill="1" applyAlignment="1">
      <alignment vertical="center"/>
    </xf>
    <xf numFmtId="4" fontId="11" fillId="5" borderId="1" xfId="3" applyNumberFormat="1" applyFont="1" applyBorder="1" applyAlignment="1">
      <alignment horizontal="right" vertical="center"/>
    </xf>
    <xf numFmtId="4" fontId="11" fillId="5" borderId="2" xfId="3" applyNumberFormat="1" applyFont="1" applyBorder="1" applyAlignment="1">
      <alignment horizontal="right" vertical="center"/>
    </xf>
    <xf numFmtId="0" fontId="11" fillId="5" borderId="2" xfId="3" applyFont="1" applyBorder="1" applyAlignment="1">
      <alignment vertical="center"/>
    </xf>
    <xf numFmtId="4" fontId="9" fillId="8" borderId="0" xfId="0" applyNumberFormat="1" applyFont="1" applyFill="1" applyAlignment="1">
      <alignment horizontal="right" vertical="center"/>
    </xf>
    <xf numFmtId="0" fontId="9" fillId="8" borderId="0" xfId="0" applyFont="1" applyFill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4" fontId="9" fillId="5" borderId="0" xfId="3" applyNumberFormat="1" applyFont="1" applyAlignment="1">
      <alignment horizontal="right" vertical="center"/>
    </xf>
    <xf numFmtId="0" fontId="9" fillId="5" borderId="0" xfId="3" applyFont="1" applyAlignment="1">
      <alignment vertical="center"/>
    </xf>
    <xf numFmtId="4" fontId="0" fillId="8" borderId="0" xfId="0" applyNumberFormat="1" applyFill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9" borderId="0" xfId="0" applyNumberFormat="1" applyFill="1" applyAlignment="1">
      <alignment horizontal="right" vertical="center"/>
    </xf>
    <xf numFmtId="4" fontId="7" fillId="9" borderId="0" xfId="0" applyNumberFormat="1" applyFont="1" applyFill="1" applyAlignment="1">
      <alignment horizontal="right" vertical="center"/>
    </xf>
    <xf numFmtId="4" fontId="0" fillId="0" borderId="0" xfId="0" applyNumberFormat="1"/>
    <xf numFmtId="4" fontId="0" fillId="4" borderId="0" xfId="0" applyNumberFormat="1" applyFill="1" applyAlignment="1">
      <alignment horizontal="right" vertical="center"/>
    </xf>
    <xf numFmtId="4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165" fontId="10" fillId="0" borderId="0" xfId="0" applyNumberFormat="1" applyFont="1"/>
    <xf numFmtId="4" fontId="7" fillId="4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8" borderId="0" xfId="0" applyNumberFormat="1" applyFont="1" applyFill="1" applyAlignment="1">
      <alignment horizontal="right" vertical="center"/>
    </xf>
    <xf numFmtId="0" fontId="7" fillId="8" borderId="0" xfId="0" applyFont="1" applyFill="1" applyAlignment="1">
      <alignment vertical="center"/>
    </xf>
    <xf numFmtId="4" fontId="1" fillId="5" borderId="3" xfId="3" applyNumberFormat="1" applyBorder="1" applyAlignment="1">
      <alignment horizontal="right" vertical="center"/>
    </xf>
    <xf numFmtId="0" fontId="9" fillId="5" borderId="3" xfId="3" applyFont="1" applyBorder="1" applyAlignment="1">
      <alignment vertical="center"/>
    </xf>
    <xf numFmtId="4" fontId="1" fillId="5" borderId="3" xfId="3" applyNumberFormat="1" applyBorder="1" applyAlignment="1">
      <alignment horizontal="right" vertical="center" indent="2"/>
    </xf>
    <xf numFmtId="4" fontId="0" fillId="0" borderId="0" xfId="0" applyNumberFormat="1" applyAlignment="1">
      <alignment horizontal="right" vertical="center" indent="2"/>
    </xf>
    <xf numFmtId="4" fontId="0" fillId="8" borderId="0" xfId="0" applyNumberFormat="1" applyFill="1" applyAlignment="1">
      <alignment horizontal="right" vertical="center" indent="2"/>
    </xf>
    <xf numFmtId="4" fontId="0" fillId="4" borderId="0" xfId="0" applyNumberFormat="1" applyFill="1" applyAlignment="1">
      <alignment horizontal="right" vertical="center" indent="2"/>
    </xf>
    <xf numFmtId="4" fontId="0" fillId="9" borderId="0" xfId="0" applyNumberFormat="1" applyFill="1" applyAlignment="1">
      <alignment horizontal="right" vertical="center" indent="2"/>
    </xf>
    <xf numFmtId="4" fontId="9" fillId="5" borderId="0" xfId="3" applyNumberFormat="1" applyFont="1" applyAlignment="1">
      <alignment horizontal="right" vertical="center" indent="2"/>
    </xf>
    <xf numFmtId="4" fontId="9" fillId="0" borderId="0" xfId="0" applyNumberFormat="1" applyFont="1" applyAlignment="1">
      <alignment horizontal="right" vertical="center" indent="2"/>
    </xf>
    <xf numFmtId="4" fontId="9" fillId="8" borderId="0" xfId="0" applyNumberFormat="1" applyFont="1" applyFill="1" applyAlignment="1">
      <alignment horizontal="right" vertical="center" indent="2"/>
    </xf>
    <xf numFmtId="4" fontId="11" fillId="5" borderId="1" xfId="3" applyNumberFormat="1" applyFont="1" applyBorder="1" applyAlignment="1">
      <alignment horizontal="right" vertical="center" indent="2"/>
    </xf>
    <xf numFmtId="3" fontId="2" fillId="6" borderId="0" xfId="1" applyNumberFormat="1" applyFont="1" applyFill="1" applyAlignment="1">
      <alignment horizontal="center" vertical="center"/>
    </xf>
    <xf numFmtId="3" fontId="2" fillId="6" borderId="2" xfId="1" applyNumberFormat="1" applyFont="1" applyFill="1" applyBorder="1" applyAlignment="1">
      <alignment horizontal="center" vertical="center"/>
    </xf>
    <xf numFmtId="1" fontId="2" fillId="6" borderId="0" xfId="1" applyNumberFormat="1" applyFont="1" applyFill="1" applyAlignment="1">
      <alignment horizontal="right" vertical="center" wrapText="1" indent="2"/>
    </xf>
    <xf numFmtId="0" fontId="3" fillId="6" borderId="2" xfId="0" applyFont="1" applyFill="1" applyBorder="1" applyAlignment="1">
      <alignment horizontal="right" vertical="center" wrapText="1" indent="2"/>
    </xf>
    <xf numFmtId="1" fontId="2" fillId="6" borderId="0" xfId="1" applyNumberFormat="1" applyFont="1" applyFill="1" applyAlignment="1">
      <alignment horizontal="right" vertical="center" wrapText="1"/>
    </xf>
    <xf numFmtId="0" fontId="3" fillId="6" borderId="2" xfId="0" applyFont="1" applyFill="1" applyBorder="1" applyAlignment="1">
      <alignment horizontal="right" vertical="center" wrapText="1"/>
    </xf>
    <xf numFmtId="1" fontId="2" fillId="6" borderId="0" xfId="1" applyNumberFormat="1" applyFont="1" applyFill="1" applyAlignment="1">
      <alignment horizontal="right" vertical="center" wrapText="1" indent="1"/>
    </xf>
    <xf numFmtId="0" fontId="3" fillId="6" borderId="2" xfId="0" applyFont="1" applyFill="1" applyBorder="1" applyAlignment="1">
      <alignment horizontal="right" vertical="center" wrapText="1" inden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68621604-F436-4305-AF04-D2A7AA7072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DE88-2C19-4477-B2B2-96A6ABC5BE50}">
  <sheetPr>
    <pageSetUpPr fitToPage="1"/>
  </sheetPr>
  <dimension ref="A1:G44"/>
  <sheetViews>
    <sheetView tabSelected="1" zoomScaleNormal="100" workbookViewId="0">
      <selection activeCell="A5" sqref="A5"/>
    </sheetView>
  </sheetViews>
  <sheetFormatPr baseColWidth="10" defaultRowHeight="15" x14ac:dyDescent="0.25"/>
  <cols>
    <col min="1" max="1" width="51.140625" customWidth="1"/>
    <col min="2" max="2" width="16.42578125" customWidth="1"/>
    <col min="3" max="3" width="14.42578125" customWidth="1"/>
  </cols>
  <sheetData>
    <row r="1" spans="1:5" ht="17.25" customHeight="1" x14ac:dyDescent="0.25">
      <c r="A1" s="8" t="s">
        <v>1</v>
      </c>
      <c r="B1" s="5"/>
      <c r="C1" s="5"/>
      <c r="D1" s="6"/>
    </row>
    <row r="2" spans="1:5" x14ac:dyDescent="0.25">
      <c r="A2" s="1"/>
      <c r="B2" s="1"/>
      <c r="C2" s="1"/>
      <c r="D2" s="6"/>
    </row>
    <row r="3" spans="1:5" x14ac:dyDescent="0.25">
      <c r="A3" s="4" t="s">
        <v>35</v>
      </c>
      <c r="B3" s="4"/>
      <c r="C3" s="4"/>
      <c r="D3" s="6"/>
    </row>
    <row r="4" spans="1:5" x14ac:dyDescent="0.25">
      <c r="A4" s="4" t="s">
        <v>43</v>
      </c>
      <c r="B4" s="4"/>
      <c r="C4" s="4"/>
      <c r="D4" s="6"/>
    </row>
    <row r="5" spans="1:5" x14ac:dyDescent="0.25">
      <c r="A5" s="4" t="s">
        <v>2</v>
      </c>
      <c r="B5" s="4"/>
      <c r="C5" s="4"/>
      <c r="D5" s="6"/>
    </row>
    <row r="6" spans="1:5" ht="18.75" customHeight="1" x14ac:dyDescent="0.25">
      <c r="A6" s="1"/>
      <c r="B6" s="1"/>
      <c r="C6" s="1"/>
      <c r="D6" s="6"/>
    </row>
    <row r="7" spans="1:5" ht="18" customHeight="1" x14ac:dyDescent="0.25">
      <c r="A7" s="42" t="s">
        <v>34</v>
      </c>
      <c r="B7" s="44">
        <v>2021</v>
      </c>
      <c r="C7" s="44" t="s">
        <v>41</v>
      </c>
      <c r="D7" s="6"/>
    </row>
    <row r="8" spans="1:5" ht="18" customHeight="1" x14ac:dyDescent="0.25">
      <c r="A8" s="43"/>
      <c r="B8" s="45"/>
      <c r="C8" s="45"/>
      <c r="D8" s="6"/>
    </row>
    <row r="9" spans="1:5" ht="18" customHeight="1" x14ac:dyDescent="0.25">
      <c r="A9" s="32" t="s">
        <v>33</v>
      </c>
      <c r="B9" s="33">
        <f>B10+B11+B12+B13+B14+B15</f>
        <v>7392.62</v>
      </c>
      <c r="C9" s="33">
        <f>C10+C11+C12+C13+C14+C15</f>
        <v>7392.62</v>
      </c>
      <c r="D9" s="26"/>
    </row>
    <row r="10" spans="1:5" ht="18" customHeight="1" x14ac:dyDescent="0.25">
      <c r="A10" s="7" t="s">
        <v>32</v>
      </c>
      <c r="B10" s="34">
        <v>2080.31</v>
      </c>
      <c r="C10" s="34">
        <v>2080.31</v>
      </c>
      <c r="D10" s="26"/>
    </row>
    <row r="11" spans="1:5" ht="18" customHeight="1" x14ac:dyDescent="0.25">
      <c r="A11" s="30" t="s">
        <v>31</v>
      </c>
      <c r="B11" s="35">
        <v>2050.79</v>
      </c>
      <c r="C11" s="35">
        <v>2050.79</v>
      </c>
      <c r="D11" s="26"/>
    </row>
    <row r="12" spans="1:5" ht="18" customHeight="1" x14ac:dyDescent="0.25">
      <c r="A12" s="7" t="s">
        <v>30</v>
      </c>
      <c r="B12" s="34">
        <f>1017.67-22</f>
        <v>995.67</v>
      </c>
      <c r="C12" s="34">
        <f>1017.67-22</f>
        <v>995.67</v>
      </c>
      <c r="D12" s="26"/>
    </row>
    <row r="13" spans="1:5" ht="18" customHeight="1" x14ac:dyDescent="0.25">
      <c r="A13" s="13" t="s">
        <v>29</v>
      </c>
      <c r="B13" s="36">
        <v>216.88</v>
      </c>
      <c r="C13" s="36">
        <v>216.88</v>
      </c>
      <c r="D13" s="26"/>
    </row>
    <row r="14" spans="1:5" ht="18" customHeight="1" x14ac:dyDescent="0.25">
      <c r="A14" s="15" t="s">
        <v>28</v>
      </c>
      <c r="B14" s="34">
        <v>1415.19</v>
      </c>
      <c r="C14" s="34">
        <v>1415.19</v>
      </c>
      <c r="D14" s="26"/>
    </row>
    <row r="15" spans="1:5" ht="18" customHeight="1" x14ac:dyDescent="0.25">
      <c r="A15" s="25" t="s">
        <v>27</v>
      </c>
      <c r="B15" s="36">
        <v>633.78</v>
      </c>
      <c r="C15" s="36">
        <v>633.78</v>
      </c>
      <c r="D15" s="6"/>
      <c r="E15" s="22"/>
    </row>
    <row r="16" spans="1:5" ht="18" customHeight="1" x14ac:dyDescent="0.25">
      <c r="A16" s="17" t="s">
        <v>26</v>
      </c>
      <c r="B16" s="37">
        <v>703</v>
      </c>
      <c r="C16" s="37">
        <v>703</v>
      </c>
      <c r="D16" s="6"/>
    </row>
    <row r="17" spans="1:4" ht="18" customHeight="1" x14ac:dyDescent="0.25">
      <c r="A17" s="15" t="s">
        <v>25</v>
      </c>
      <c r="B17" s="34">
        <v>200.03</v>
      </c>
      <c r="C17" s="34">
        <v>200.03</v>
      </c>
      <c r="D17" s="6"/>
    </row>
    <row r="18" spans="1:4" ht="18" customHeight="1" x14ac:dyDescent="0.25">
      <c r="A18" s="13" t="s">
        <v>24</v>
      </c>
      <c r="B18" s="35">
        <v>34.5</v>
      </c>
      <c r="C18" s="35">
        <v>34.5</v>
      </c>
      <c r="D18" s="6"/>
    </row>
    <row r="19" spans="1:4" ht="18" customHeight="1" x14ac:dyDescent="0.25">
      <c r="A19" s="15" t="s">
        <v>23</v>
      </c>
      <c r="B19" s="34">
        <v>23.5</v>
      </c>
      <c r="C19" s="34">
        <v>23.5</v>
      </c>
      <c r="D19" s="6"/>
    </row>
    <row r="20" spans="1:4" ht="18" customHeight="1" x14ac:dyDescent="0.25">
      <c r="A20" s="13" t="s">
        <v>22</v>
      </c>
      <c r="B20" s="35">
        <v>172.5</v>
      </c>
      <c r="C20" s="35">
        <v>172.5</v>
      </c>
      <c r="D20" s="6"/>
    </row>
    <row r="21" spans="1:4" ht="18" customHeight="1" x14ac:dyDescent="0.25">
      <c r="A21" s="15" t="s">
        <v>21</v>
      </c>
      <c r="B21" s="34">
        <v>78</v>
      </c>
      <c r="C21" s="34">
        <v>78</v>
      </c>
      <c r="D21" s="6"/>
    </row>
    <row r="22" spans="1:4" ht="18" customHeight="1" x14ac:dyDescent="0.25">
      <c r="A22" s="13" t="s">
        <v>20</v>
      </c>
      <c r="B22" s="35">
        <v>22</v>
      </c>
      <c r="C22" s="35">
        <v>22</v>
      </c>
      <c r="D22" s="6"/>
    </row>
    <row r="23" spans="1:4" ht="18" customHeight="1" x14ac:dyDescent="0.25">
      <c r="A23" s="15" t="s">
        <v>19</v>
      </c>
      <c r="B23" s="34">
        <v>62</v>
      </c>
      <c r="C23" s="34">
        <v>62</v>
      </c>
      <c r="D23" s="6"/>
    </row>
    <row r="24" spans="1:4" ht="18" customHeight="1" x14ac:dyDescent="0.25">
      <c r="A24" s="13" t="s">
        <v>18</v>
      </c>
      <c r="B24" s="35">
        <v>7.6</v>
      </c>
      <c r="C24" s="35">
        <v>7.6</v>
      </c>
      <c r="D24" s="6"/>
    </row>
    <row r="25" spans="1:4" ht="18" customHeight="1" x14ac:dyDescent="0.25">
      <c r="A25" s="15" t="s">
        <v>17</v>
      </c>
      <c r="B25" s="34">
        <v>74</v>
      </c>
      <c r="C25" s="34">
        <v>74</v>
      </c>
      <c r="D25" s="6"/>
    </row>
    <row r="26" spans="1:4" ht="18" customHeight="1" x14ac:dyDescent="0.25">
      <c r="A26" s="13" t="s">
        <v>16</v>
      </c>
      <c r="B26" s="35">
        <v>28.86</v>
      </c>
      <c r="C26" s="35">
        <v>28.86</v>
      </c>
      <c r="D26" s="6"/>
    </row>
    <row r="27" spans="1:4" ht="18" customHeight="1" x14ac:dyDescent="0.25">
      <c r="A27" s="17" t="s">
        <v>15</v>
      </c>
      <c r="B27" s="38">
        <v>2239.63</v>
      </c>
      <c r="C27" s="38">
        <v>2239.63</v>
      </c>
      <c r="D27" s="6"/>
    </row>
    <row r="28" spans="1:4" ht="18" customHeight="1" x14ac:dyDescent="0.25">
      <c r="A28" s="15" t="s">
        <v>14</v>
      </c>
      <c r="B28" s="39">
        <v>924.42</v>
      </c>
      <c r="C28" s="39">
        <v>924.42</v>
      </c>
      <c r="D28" s="6"/>
    </row>
    <row r="29" spans="1:4" ht="18" customHeight="1" x14ac:dyDescent="0.25">
      <c r="A29" s="13" t="s">
        <v>13</v>
      </c>
      <c r="B29" s="40">
        <v>623.07000000000005</v>
      </c>
      <c r="C29" s="40">
        <v>623.07000000000005</v>
      </c>
      <c r="D29" s="6"/>
    </row>
    <row r="30" spans="1:4" ht="18" customHeight="1" x14ac:dyDescent="0.25">
      <c r="A30" s="15" t="s">
        <v>12</v>
      </c>
      <c r="B30" s="39">
        <v>11.57</v>
      </c>
      <c r="C30" s="39">
        <v>11.57</v>
      </c>
      <c r="D30" s="6"/>
    </row>
    <row r="31" spans="1:4" ht="18" customHeight="1" x14ac:dyDescent="0.25">
      <c r="A31" s="13" t="s">
        <v>11</v>
      </c>
      <c r="B31" s="40">
        <v>298.87</v>
      </c>
      <c r="C31" s="40">
        <v>298.87</v>
      </c>
      <c r="D31" s="6"/>
    </row>
    <row r="32" spans="1:4" ht="18" customHeight="1" x14ac:dyDescent="0.25">
      <c r="A32" s="15" t="s">
        <v>10</v>
      </c>
      <c r="B32" s="39">
        <v>281.7</v>
      </c>
      <c r="C32" s="39">
        <v>281.7</v>
      </c>
      <c r="D32" s="6"/>
    </row>
    <row r="33" spans="1:7" ht="18" customHeight="1" x14ac:dyDescent="0.25">
      <c r="A33" s="17" t="s">
        <v>9</v>
      </c>
      <c r="B33" s="38">
        <f>SUM(B34:B37)</f>
        <v>1956.1899999999998</v>
      </c>
      <c r="C33" s="38">
        <f>SUM(C34:C37)</f>
        <v>1956.1899999999998</v>
      </c>
      <c r="D33" s="6"/>
    </row>
    <row r="34" spans="1:7" ht="18" customHeight="1" x14ac:dyDescent="0.25">
      <c r="A34" s="15" t="s">
        <v>8</v>
      </c>
      <c r="B34" s="39">
        <v>39.549999999999997</v>
      </c>
      <c r="C34" s="39">
        <v>39.549999999999997</v>
      </c>
      <c r="D34" s="6"/>
    </row>
    <row r="35" spans="1:7" ht="18" customHeight="1" x14ac:dyDescent="0.25">
      <c r="A35" s="13" t="s">
        <v>7</v>
      </c>
      <c r="B35" s="40">
        <v>1208.99</v>
      </c>
      <c r="C35" s="40">
        <v>1208.99</v>
      </c>
      <c r="D35" s="6"/>
    </row>
    <row r="36" spans="1:7" ht="18" customHeight="1" x14ac:dyDescent="0.25">
      <c r="A36" s="15" t="s">
        <v>6</v>
      </c>
      <c r="B36" s="39">
        <v>675.55</v>
      </c>
      <c r="C36" s="39">
        <v>675.55</v>
      </c>
      <c r="D36" s="6"/>
    </row>
    <row r="37" spans="1:7" ht="18" customHeight="1" x14ac:dyDescent="0.25">
      <c r="A37" s="13" t="s">
        <v>5</v>
      </c>
      <c r="B37" s="40">
        <v>32.1</v>
      </c>
      <c r="C37" s="40">
        <v>32.1</v>
      </c>
      <c r="D37" s="6"/>
    </row>
    <row r="38" spans="1:7" ht="18" customHeight="1" thickBot="1" x14ac:dyDescent="0.3">
      <c r="A38" s="11" t="s">
        <v>4</v>
      </c>
      <c r="B38" s="41">
        <v>12291.44</v>
      </c>
      <c r="C38" s="41">
        <v>12291.44</v>
      </c>
      <c r="D38" s="6"/>
    </row>
    <row r="39" spans="1:7" ht="18" customHeight="1" x14ac:dyDescent="0.25">
      <c r="A39" t="s">
        <v>42</v>
      </c>
      <c r="B39" s="1"/>
      <c r="C39" s="1"/>
      <c r="D39" s="1"/>
      <c r="E39" s="1"/>
      <c r="F39" s="1"/>
      <c r="G39" s="1"/>
    </row>
    <row r="40" spans="1:7" ht="18" customHeight="1" x14ac:dyDescent="0.25">
      <c r="A40" t="s">
        <v>38</v>
      </c>
      <c r="B40" s="1"/>
      <c r="C40" s="1"/>
      <c r="D40" s="1"/>
      <c r="E40" s="1"/>
      <c r="F40" s="1"/>
      <c r="G40" s="1"/>
    </row>
    <row r="41" spans="1:7" ht="20.25" customHeight="1" x14ac:dyDescent="0.25">
      <c r="A41" s="1" t="s">
        <v>3</v>
      </c>
      <c r="B41" s="1"/>
      <c r="C41" s="1"/>
      <c r="D41" s="6"/>
    </row>
    <row r="42" spans="1:7" x14ac:dyDescent="0.25">
      <c r="A42" s="1"/>
      <c r="B42" s="1"/>
      <c r="C42" s="1"/>
    </row>
    <row r="43" spans="1:7" x14ac:dyDescent="0.25">
      <c r="A43" s="1"/>
      <c r="B43" s="1"/>
      <c r="C43" s="1"/>
    </row>
    <row r="44" spans="1:7" x14ac:dyDescent="0.25">
      <c r="A44" s="1"/>
      <c r="B44" s="1"/>
      <c r="C44" s="1"/>
    </row>
  </sheetData>
  <mergeCells count="3">
    <mergeCell ref="A7:A8"/>
    <mergeCell ref="B7:B8"/>
    <mergeCell ref="C7:C8"/>
  </mergeCells>
  <pageMargins left="0.70866141732283472" right="0.27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6"/>
  <sheetViews>
    <sheetView zoomScaleNormal="100" workbookViewId="0">
      <selection activeCell="J18" sqref="J18"/>
    </sheetView>
  </sheetViews>
  <sheetFormatPr baseColWidth="10" defaultRowHeight="15" x14ac:dyDescent="0.25"/>
  <cols>
    <col min="1" max="1" width="51.140625" customWidth="1"/>
    <col min="2" max="2" width="17" customWidth="1"/>
    <col min="3" max="3" width="16.42578125" customWidth="1"/>
    <col min="4" max="4" width="13.7109375" customWidth="1"/>
  </cols>
  <sheetData>
    <row r="1" spans="1:6" ht="17.25" customHeight="1" x14ac:dyDescent="0.25">
      <c r="A1" s="8" t="s">
        <v>1</v>
      </c>
      <c r="B1" s="5"/>
      <c r="C1" s="5"/>
      <c r="D1" s="5"/>
      <c r="E1" s="6"/>
    </row>
    <row r="2" spans="1:6" x14ac:dyDescent="0.25">
      <c r="A2" s="1"/>
      <c r="B2" s="1"/>
      <c r="C2" s="1"/>
      <c r="D2" s="1"/>
      <c r="E2" s="6"/>
    </row>
    <row r="3" spans="1:6" x14ac:dyDescent="0.25">
      <c r="A3" s="4" t="s">
        <v>35</v>
      </c>
      <c r="B3" s="4"/>
      <c r="C3" s="4"/>
      <c r="D3" s="4"/>
      <c r="E3" s="6"/>
    </row>
    <row r="4" spans="1:6" x14ac:dyDescent="0.25">
      <c r="A4" s="4" t="s">
        <v>40</v>
      </c>
      <c r="B4" s="4"/>
      <c r="C4" s="4"/>
      <c r="D4" s="4"/>
      <c r="E4" s="6"/>
    </row>
    <row r="5" spans="1:6" x14ac:dyDescent="0.25">
      <c r="A5" s="4" t="s">
        <v>2</v>
      </c>
      <c r="B5" s="4"/>
      <c r="C5" s="4"/>
      <c r="D5" s="4"/>
      <c r="E5" s="6"/>
    </row>
    <row r="6" spans="1:6" ht="18.75" customHeight="1" x14ac:dyDescent="0.25">
      <c r="A6" s="1"/>
      <c r="B6" s="1"/>
      <c r="C6" s="1"/>
      <c r="D6" s="1"/>
      <c r="E6" s="6"/>
    </row>
    <row r="7" spans="1:6" ht="18" customHeight="1" x14ac:dyDescent="0.25">
      <c r="A7" s="42" t="s">
        <v>34</v>
      </c>
      <c r="B7" s="46" t="s">
        <v>0</v>
      </c>
      <c r="C7" s="48">
        <v>2021</v>
      </c>
      <c r="D7" s="46" t="s">
        <v>36</v>
      </c>
      <c r="E7" s="6"/>
    </row>
    <row r="8" spans="1:6" ht="18" customHeight="1" x14ac:dyDescent="0.25">
      <c r="A8" s="43"/>
      <c r="B8" s="47"/>
      <c r="C8" s="49"/>
      <c r="D8" s="47"/>
      <c r="E8" s="6"/>
    </row>
    <row r="9" spans="1:6" ht="18" customHeight="1" x14ac:dyDescent="0.25">
      <c r="A9" s="32" t="s">
        <v>33</v>
      </c>
      <c r="B9" s="31">
        <f>SUM(B10:B14)</f>
        <v>6480.92</v>
      </c>
      <c r="C9" s="31">
        <f>C10+C11+C12+C13+C14+C15</f>
        <v>7392.62</v>
      </c>
      <c r="D9" s="31">
        <f>D10+D11+D12+D13+D14+D15</f>
        <v>7392.62</v>
      </c>
      <c r="E9" s="26"/>
    </row>
    <row r="10" spans="1:6" ht="18" customHeight="1" x14ac:dyDescent="0.25">
      <c r="A10" s="7" t="s">
        <v>32</v>
      </c>
      <c r="B10" s="28">
        <v>1810.62</v>
      </c>
      <c r="C10" s="19">
        <v>2080.31</v>
      </c>
      <c r="D10" s="19">
        <v>2080.31</v>
      </c>
      <c r="E10" s="26"/>
    </row>
    <row r="11" spans="1:6" ht="18" customHeight="1" x14ac:dyDescent="0.25">
      <c r="A11" s="30" t="s">
        <v>31</v>
      </c>
      <c r="B11" s="29">
        <v>2064.14</v>
      </c>
      <c r="C11" s="18">
        <v>2050.79</v>
      </c>
      <c r="D11" s="18">
        <v>2050.79</v>
      </c>
      <c r="E11" s="26"/>
    </row>
    <row r="12" spans="1:6" ht="18" customHeight="1" x14ac:dyDescent="0.25">
      <c r="A12" s="7" t="s">
        <v>30</v>
      </c>
      <c r="B12" s="28">
        <v>962.84</v>
      </c>
      <c r="C12" s="19">
        <f>1017.67-22</f>
        <v>995.67</v>
      </c>
      <c r="D12" s="19">
        <f>1017.67-22</f>
        <v>995.67</v>
      </c>
      <c r="E12" s="26"/>
    </row>
    <row r="13" spans="1:6" ht="18" customHeight="1" x14ac:dyDescent="0.25">
      <c r="A13" s="13" t="s">
        <v>29</v>
      </c>
      <c r="B13" s="27">
        <v>321.18</v>
      </c>
      <c r="C13" s="23">
        <v>216.88</v>
      </c>
      <c r="D13" s="23">
        <v>216.88</v>
      </c>
      <c r="E13" s="26"/>
    </row>
    <row r="14" spans="1:6" ht="18" customHeight="1" x14ac:dyDescent="0.25">
      <c r="A14" s="15" t="s">
        <v>28</v>
      </c>
      <c r="B14" s="14">
        <v>1322.14</v>
      </c>
      <c r="C14" s="19">
        <v>1415.19</v>
      </c>
      <c r="D14" s="19">
        <v>1415.19</v>
      </c>
      <c r="E14" s="26"/>
    </row>
    <row r="15" spans="1:6" ht="18" customHeight="1" x14ac:dyDescent="0.25">
      <c r="A15" s="25" t="s">
        <v>27</v>
      </c>
      <c r="B15" s="24"/>
      <c r="C15" s="23">
        <v>633.78</v>
      </c>
      <c r="D15" s="23">
        <v>633.78</v>
      </c>
      <c r="E15" s="6"/>
      <c r="F15" s="22"/>
    </row>
    <row r="16" spans="1:6" ht="18" customHeight="1" x14ac:dyDescent="0.25">
      <c r="A16" s="17" t="s">
        <v>26</v>
      </c>
      <c r="B16" s="21">
        <f>SUM(B17:B26)</f>
        <v>755.82</v>
      </c>
      <c r="C16" s="20">
        <v>703</v>
      </c>
      <c r="D16" s="20">
        <v>703</v>
      </c>
      <c r="E16" s="6"/>
    </row>
    <row r="17" spans="1:5" ht="18" customHeight="1" x14ac:dyDescent="0.25">
      <c r="A17" s="15" t="s">
        <v>25</v>
      </c>
      <c r="B17" s="14">
        <v>200</v>
      </c>
      <c r="C17" s="19">
        <v>200.03</v>
      </c>
      <c r="D17" s="19">
        <v>200.03</v>
      </c>
      <c r="E17" s="6"/>
    </row>
    <row r="18" spans="1:5" ht="18" customHeight="1" x14ac:dyDescent="0.25">
      <c r="A18" s="13" t="s">
        <v>24</v>
      </c>
      <c r="B18" s="12">
        <v>38</v>
      </c>
      <c r="C18" s="18">
        <v>34.5</v>
      </c>
      <c r="D18" s="18">
        <v>34.5</v>
      </c>
      <c r="E18" s="6"/>
    </row>
    <row r="19" spans="1:5" ht="18" customHeight="1" x14ac:dyDescent="0.25">
      <c r="A19" s="15" t="s">
        <v>23</v>
      </c>
      <c r="B19" s="14">
        <v>25</v>
      </c>
      <c r="C19" s="19">
        <v>23.5</v>
      </c>
      <c r="D19" s="19">
        <v>23.5</v>
      </c>
      <c r="E19" s="6"/>
    </row>
    <row r="20" spans="1:5" ht="18" customHeight="1" x14ac:dyDescent="0.25">
      <c r="A20" s="13" t="s">
        <v>22</v>
      </c>
      <c r="B20" s="12">
        <v>195</v>
      </c>
      <c r="C20" s="18">
        <v>172.5</v>
      </c>
      <c r="D20" s="18">
        <v>172.5</v>
      </c>
      <c r="E20" s="6"/>
    </row>
    <row r="21" spans="1:5" ht="18" customHeight="1" x14ac:dyDescent="0.25">
      <c r="A21" s="15" t="s">
        <v>21</v>
      </c>
      <c r="B21" s="14">
        <v>100</v>
      </c>
      <c r="C21" s="19">
        <v>78</v>
      </c>
      <c r="D21" s="19">
        <v>78</v>
      </c>
      <c r="E21" s="6"/>
    </row>
    <row r="22" spans="1:5" ht="18" customHeight="1" x14ac:dyDescent="0.25">
      <c r="A22" s="13" t="s">
        <v>20</v>
      </c>
      <c r="B22" s="12">
        <v>12.69</v>
      </c>
      <c r="C22" s="18">
        <v>22</v>
      </c>
      <c r="D22" s="18">
        <v>22</v>
      </c>
      <c r="E22" s="6"/>
    </row>
    <row r="23" spans="1:5" ht="18" customHeight="1" x14ac:dyDescent="0.25">
      <c r="A23" s="15" t="s">
        <v>19</v>
      </c>
      <c r="B23" s="14">
        <v>74.02</v>
      </c>
      <c r="C23" s="19">
        <v>62</v>
      </c>
      <c r="D23" s="19">
        <v>62</v>
      </c>
      <c r="E23" s="6"/>
    </row>
    <row r="24" spans="1:5" ht="18" customHeight="1" x14ac:dyDescent="0.25">
      <c r="A24" s="13" t="s">
        <v>18</v>
      </c>
      <c r="B24" s="12">
        <v>11</v>
      </c>
      <c r="C24" s="18">
        <v>7.6</v>
      </c>
      <c r="D24" s="18">
        <v>7.6</v>
      </c>
      <c r="E24" s="6"/>
    </row>
    <row r="25" spans="1:5" ht="18" customHeight="1" x14ac:dyDescent="0.25">
      <c r="A25" s="15" t="s">
        <v>17</v>
      </c>
      <c r="B25" s="14">
        <v>70</v>
      </c>
      <c r="C25" s="19">
        <v>74</v>
      </c>
      <c r="D25" s="19">
        <v>74</v>
      </c>
      <c r="E25" s="6"/>
    </row>
    <row r="26" spans="1:5" ht="18" customHeight="1" x14ac:dyDescent="0.25">
      <c r="A26" s="13" t="s">
        <v>16</v>
      </c>
      <c r="B26" s="12">
        <v>30.11</v>
      </c>
      <c r="C26" s="18">
        <v>28.86</v>
      </c>
      <c r="D26" s="18">
        <v>28.86</v>
      </c>
      <c r="E26" s="6"/>
    </row>
    <row r="27" spans="1:5" ht="18" customHeight="1" x14ac:dyDescent="0.25">
      <c r="A27" s="17" t="s">
        <v>15</v>
      </c>
      <c r="B27" s="16">
        <f>SUM(B28:B32)</f>
        <v>2005.49</v>
      </c>
      <c r="C27" s="16">
        <v>2239.63</v>
      </c>
      <c r="D27" s="16">
        <v>2239.63</v>
      </c>
      <c r="E27" s="6"/>
    </row>
    <row r="28" spans="1:5" ht="18" customHeight="1" x14ac:dyDescent="0.25">
      <c r="A28" s="15" t="s">
        <v>14</v>
      </c>
      <c r="B28" s="14">
        <v>924.42</v>
      </c>
      <c r="C28" s="14">
        <v>924.42</v>
      </c>
      <c r="D28" s="14">
        <v>924.42</v>
      </c>
      <c r="E28" s="6"/>
    </row>
    <row r="29" spans="1:5" ht="18" customHeight="1" x14ac:dyDescent="0.25">
      <c r="A29" s="13" t="s">
        <v>13</v>
      </c>
      <c r="B29" s="12">
        <v>450.95</v>
      </c>
      <c r="C29" s="12">
        <v>623.07000000000005</v>
      </c>
      <c r="D29" s="12">
        <v>623.07000000000005</v>
      </c>
      <c r="E29" s="6"/>
    </row>
    <row r="30" spans="1:5" ht="18" customHeight="1" x14ac:dyDescent="0.25">
      <c r="A30" s="15" t="s">
        <v>12</v>
      </c>
      <c r="B30" s="14">
        <v>115.65</v>
      </c>
      <c r="C30" s="14">
        <v>11.57</v>
      </c>
      <c r="D30" s="14">
        <v>11.57</v>
      </c>
      <c r="E30" s="6"/>
    </row>
    <row r="31" spans="1:5" ht="18" customHeight="1" x14ac:dyDescent="0.25">
      <c r="A31" s="13" t="s">
        <v>11</v>
      </c>
      <c r="B31" s="12">
        <v>234.17</v>
      </c>
      <c r="C31" s="12">
        <v>298.87</v>
      </c>
      <c r="D31" s="12">
        <v>298.87</v>
      </c>
      <c r="E31" s="6"/>
    </row>
    <row r="32" spans="1:5" ht="18" customHeight="1" x14ac:dyDescent="0.25">
      <c r="A32" s="15" t="s">
        <v>10</v>
      </c>
      <c r="B32" s="14">
        <v>280.3</v>
      </c>
      <c r="C32" s="14">
        <v>281.7</v>
      </c>
      <c r="D32" s="14">
        <v>281.7</v>
      </c>
      <c r="E32" s="6"/>
    </row>
    <row r="33" spans="1:8" ht="18" customHeight="1" x14ac:dyDescent="0.25">
      <c r="A33" s="17" t="s">
        <v>9</v>
      </c>
      <c r="B33" s="16">
        <f>SUM(B34:B37)</f>
        <v>1510.3899999999999</v>
      </c>
      <c r="C33" s="16">
        <f>SUM(C34:C37)</f>
        <v>1956.1899999999998</v>
      </c>
      <c r="D33" s="16">
        <f>SUM(D34:D37)</f>
        <v>1956.1899999999998</v>
      </c>
      <c r="E33" s="6"/>
    </row>
    <row r="34" spans="1:8" ht="18" customHeight="1" x14ac:dyDescent="0.25">
      <c r="A34" s="15" t="s">
        <v>8</v>
      </c>
      <c r="B34" s="14">
        <v>46.74</v>
      </c>
      <c r="C34" s="14">
        <v>39.549999999999997</v>
      </c>
      <c r="D34" s="14">
        <v>39.549999999999997</v>
      </c>
      <c r="E34" s="6"/>
    </row>
    <row r="35" spans="1:8" ht="18" customHeight="1" x14ac:dyDescent="0.25">
      <c r="A35" s="13" t="s">
        <v>7</v>
      </c>
      <c r="B35" s="12">
        <v>1113.81</v>
      </c>
      <c r="C35" s="12">
        <v>1208.99</v>
      </c>
      <c r="D35" s="12">
        <v>1208.99</v>
      </c>
      <c r="E35" s="6"/>
    </row>
    <row r="36" spans="1:8" ht="18" customHeight="1" x14ac:dyDescent="0.25">
      <c r="A36" s="15" t="s">
        <v>6</v>
      </c>
      <c r="B36" s="14">
        <v>314.83999999999997</v>
      </c>
      <c r="C36" s="14">
        <v>675.55</v>
      </c>
      <c r="D36" s="14">
        <v>675.55</v>
      </c>
      <c r="E36" s="6"/>
    </row>
    <row r="37" spans="1:8" ht="18" customHeight="1" x14ac:dyDescent="0.25">
      <c r="A37" s="13" t="s">
        <v>5</v>
      </c>
      <c r="B37" s="12">
        <v>35</v>
      </c>
      <c r="C37" s="12">
        <v>32.1</v>
      </c>
      <c r="D37" s="12">
        <v>32.1</v>
      </c>
      <c r="E37" s="6"/>
    </row>
    <row r="38" spans="1:8" ht="18" customHeight="1" thickBot="1" x14ac:dyDescent="0.3">
      <c r="A38" s="11" t="s">
        <v>4</v>
      </c>
      <c r="B38" s="10">
        <f>B9+B16+B27+B33</f>
        <v>10752.619999999999</v>
      </c>
      <c r="C38" s="9">
        <v>12291.44</v>
      </c>
      <c r="D38" s="9">
        <v>12291.44</v>
      </c>
      <c r="E38" s="6"/>
    </row>
    <row r="39" spans="1:8" ht="18.75" customHeight="1" x14ac:dyDescent="0.25">
      <c r="A39" s="2" t="s">
        <v>39</v>
      </c>
      <c r="B39" s="1"/>
      <c r="C39" s="1"/>
    </row>
    <row r="40" spans="1:8" ht="18.75" customHeight="1" x14ac:dyDescent="0.25">
      <c r="A40" s="2" t="s">
        <v>38</v>
      </c>
      <c r="B40" s="1"/>
      <c r="C40" s="1"/>
      <c r="D40" s="3"/>
    </row>
    <row r="41" spans="1:8" ht="18" customHeight="1" x14ac:dyDescent="0.25">
      <c r="A41" t="s">
        <v>37</v>
      </c>
      <c r="B41" s="1"/>
      <c r="C41" s="1"/>
      <c r="D41" s="1"/>
      <c r="E41" s="1"/>
      <c r="F41" s="1"/>
      <c r="G41" s="1"/>
      <c r="H41" s="1"/>
    </row>
    <row r="42" spans="1:8" ht="18" customHeight="1" x14ac:dyDescent="0.25">
      <c r="A42" t="s">
        <v>38</v>
      </c>
      <c r="B42" s="1"/>
      <c r="C42" s="1"/>
      <c r="D42" s="1"/>
      <c r="E42" s="1"/>
      <c r="F42" s="1"/>
      <c r="G42" s="1"/>
      <c r="H42" s="1"/>
    </row>
    <row r="43" spans="1:8" ht="20.25" customHeight="1" x14ac:dyDescent="0.25">
      <c r="A43" s="1" t="s">
        <v>3</v>
      </c>
      <c r="B43" s="1"/>
      <c r="C43" s="1"/>
      <c r="D43" s="1"/>
      <c r="E43" s="6"/>
    </row>
    <row r="44" spans="1:8" x14ac:dyDescent="0.25">
      <c r="A44" s="1"/>
      <c r="B44" s="1"/>
      <c r="C44" s="1"/>
      <c r="D44" s="1"/>
    </row>
    <row r="45" spans="1:8" x14ac:dyDescent="0.25">
      <c r="A45" s="1"/>
      <c r="B45" s="1"/>
      <c r="C45" s="1"/>
      <c r="D45" s="1"/>
    </row>
    <row r="46" spans="1:8" x14ac:dyDescent="0.25">
      <c r="A46" s="1"/>
      <c r="B46" s="1"/>
      <c r="C46" s="1"/>
      <c r="D46" s="1"/>
    </row>
  </sheetData>
  <mergeCells count="4">
    <mergeCell ref="A7:A8"/>
    <mergeCell ref="B7:B8"/>
    <mergeCell ref="C7:C8"/>
    <mergeCell ref="D7:D8"/>
  </mergeCells>
  <pageMargins left="0.70866141732283472" right="0.27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1.8.1-3</vt:lpstr>
      <vt:lpstr>Histórico</vt:lpstr>
      <vt:lpstr>'1.8.1-3'!Área_de_impresión</vt:lpstr>
      <vt:lpstr>Histórico!Área_de_impresión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LM</cp:lastModifiedBy>
  <dcterms:created xsi:type="dcterms:W3CDTF">2022-01-19T13:08:21Z</dcterms:created>
  <dcterms:modified xsi:type="dcterms:W3CDTF">2023-07-07T11:15:27Z</dcterms:modified>
</cp:coreProperties>
</file>