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8BA3F271-3EFB-4B3D-85D9-F2145E5CB99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5" sheetId="16" r:id="rId1"/>
  </sheets>
  <definedNames>
    <definedName name="_xlnm.Print_Area" localSheetId="0">'1.8.1-15'!$A$1:$D$2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6" l="1"/>
  <c r="F10" i="16" s="1"/>
  <c r="E11" i="16"/>
  <c r="F11" i="16" s="1"/>
  <c r="E12" i="16"/>
  <c r="F12" i="16" s="1"/>
  <c r="E13" i="16"/>
  <c r="F13" i="16" s="1"/>
  <c r="E14" i="16"/>
  <c r="F14" i="16" s="1"/>
  <c r="E15" i="16"/>
  <c r="F15" i="16" s="1"/>
  <c r="E16" i="16"/>
  <c r="F16" i="16" s="1"/>
  <c r="E17" i="16"/>
  <c r="F17" i="16" s="1"/>
  <c r="E18" i="16"/>
  <c r="F18" i="16" s="1"/>
  <c r="E9" i="16"/>
  <c r="F9" i="16" s="1"/>
</calcChain>
</file>

<file path=xl/sharedStrings.xml><?xml version="1.0" encoding="utf-8"?>
<sst xmlns="http://schemas.openxmlformats.org/spreadsheetml/2006/main" count="29" uniqueCount="29">
  <si>
    <t>Castilla y León</t>
  </si>
  <si>
    <t>Andalucía</t>
  </si>
  <si>
    <t>Canarias</t>
  </si>
  <si>
    <t>Cantabria</t>
  </si>
  <si>
    <t>Castilla-La Mancha</t>
  </si>
  <si>
    <t>La Rioja</t>
  </si>
  <si>
    <t>Asturias</t>
  </si>
  <si>
    <t>Baleares</t>
  </si>
  <si>
    <t xml:space="preserve">Aragón </t>
  </si>
  <si>
    <t>Fuente:  Ministerio de Hacienda y Función Pública.</t>
  </si>
  <si>
    <t>CES. Informe de Situación Económica y Social de Castilla y León en 2022</t>
  </si>
  <si>
    <t>Cuadro 1.8.1-15</t>
  </si>
  <si>
    <t xml:space="preserve">Total </t>
  </si>
  <si>
    <t>Art 32 LOEPSF</t>
  </si>
  <si>
    <t>Deuda 2021</t>
  </si>
  <si>
    <t>Superávit ejercicios anteriores pendiente de aplicar a cierre 2021</t>
  </si>
  <si>
    <r>
      <t>Superávit 2020 pendiente de aplicar a cierre de 2020</t>
    </r>
    <r>
      <rPr>
        <b/>
        <vertAlign val="superscript"/>
        <sz val="11"/>
        <rFont val="Calibri"/>
        <family val="2"/>
        <scheme val="minor"/>
      </rPr>
      <t>(*)</t>
    </r>
  </si>
  <si>
    <t>Deuda s/referencia MINHAC</t>
  </si>
  <si>
    <t>Deuda Real s/Banco de España</t>
  </si>
  <si>
    <t>Diferencia</t>
  </si>
  <si>
    <t>4=3-2</t>
  </si>
  <si>
    <t>5=1+4</t>
  </si>
  <si>
    <t>Aplicación del superávit del ejercicio 2020</t>
  </si>
  <si>
    <t xml:space="preserve">Nota: Los superávits pendientes de aplicar en 2020 se han actualizado según los datos definitivos publicados por </t>
  </si>
  <si>
    <t xml:space="preserve">            la IGAE el 30 de septiembre de 2022. Excluyen en Canarias el ajuste positivo de 2018 por importe de 500 millones de euros </t>
  </si>
  <si>
    <t xml:space="preserve">           derivado de Sentencias del Tribunal Supremo 2075/2017, 255/2018, 415/2018 y 1095/2018 relacionadas con el </t>
  </si>
  <si>
    <t xml:space="preserve">           convenio de carreteras que no ha supuesto ingresos en términos de caja hasta el año 2021. Los superávits de 2020 del </t>
  </si>
  <si>
    <t xml:space="preserve">           P. de Asturias y Castilla y León se han reducido por el importe aplicado en 2020 según se deduce del informe de </t>
  </si>
  <si>
    <t xml:space="preserve">           23 de noviembre de 2021, que fue de 10 millones y 30 millones,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</si>
</sst>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E81B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0" xfId="0" applyFont="1"/>
    <xf numFmtId="0" fontId="5" fillId="3" borderId="0" xfId="2" applyFont="1"/>
    <xf numFmtId="0" fontId="1" fillId="0" borderId="0" xfId="0" applyFont="1" applyAlignment="1">
      <alignment vertical="center"/>
    </xf>
    <xf numFmtId="0" fontId="6" fillId="0" borderId="0" xfId="0" applyFont="1"/>
    <xf numFmtId="0" fontId="4" fillId="2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right" vertical="center" indent="3"/>
    </xf>
    <xf numFmtId="0" fontId="8" fillId="4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3" fontId="1" fillId="0" borderId="0" xfId="0" applyNumberFormat="1" applyFont="1" applyAlignment="1">
      <alignment horizontal="right" vertical="center" indent="3"/>
    </xf>
    <xf numFmtId="0" fontId="5" fillId="5" borderId="0" xfId="0" applyFont="1" applyFill="1" applyAlignment="1">
      <alignment horizontal="justify" vertical="center"/>
    </xf>
    <xf numFmtId="0" fontId="7" fillId="6" borderId="2" xfId="0" applyFont="1" applyFill="1" applyBorder="1" applyAlignment="1">
      <alignment horizontal="justify" vertical="center"/>
    </xf>
    <xf numFmtId="3" fontId="1" fillId="0" borderId="0" xfId="0" applyNumberFormat="1" applyFont="1"/>
    <xf numFmtId="0" fontId="9" fillId="7" borderId="0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right" vertical="center" indent="3"/>
    </xf>
    <xf numFmtId="3" fontId="5" fillId="5" borderId="0" xfId="0" applyNumberFormat="1" applyFont="1" applyFill="1" applyAlignment="1">
      <alignment horizontal="right" vertical="center" indent="3"/>
    </xf>
    <xf numFmtId="3" fontId="7" fillId="6" borderId="2" xfId="0" applyNumberFormat="1" applyFont="1" applyFill="1" applyBorder="1" applyAlignment="1">
      <alignment horizontal="right" vertical="center" indent="3"/>
    </xf>
    <xf numFmtId="3" fontId="1" fillId="0" borderId="1" xfId="0" applyNumberFormat="1" applyFont="1" applyBorder="1" applyAlignment="1">
      <alignment horizontal="right" vertical="center" indent="4"/>
    </xf>
    <xf numFmtId="3" fontId="8" fillId="4" borderId="0" xfId="0" applyNumberFormat="1" applyFont="1" applyFill="1" applyAlignment="1">
      <alignment horizontal="right" vertical="center" indent="4"/>
    </xf>
    <xf numFmtId="3" fontId="1" fillId="0" borderId="0" xfId="0" applyNumberFormat="1" applyFont="1" applyAlignment="1">
      <alignment horizontal="right" vertical="center" indent="4"/>
    </xf>
    <xf numFmtId="3" fontId="5" fillId="5" borderId="0" xfId="0" applyNumberFormat="1" applyFont="1" applyFill="1" applyAlignment="1">
      <alignment horizontal="right" vertical="center" indent="4"/>
    </xf>
    <xf numFmtId="3" fontId="7" fillId="6" borderId="2" xfId="0" applyNumberFormat="1" applyFont="1" applyFill="1" applyBorder="1" applyAlignment="1">
      <alignment horizontal="right" vertical="center" indent="4"/>
    </xf>
    <xf numFmtId="3" fontId="1" fillId="0" borderId="1" xfId="0" applyNumberFormat="1" applyFont="1" applyBorder="1" applyAlignment="1">
      <alignment horizontal="right" vertical="center" indent="2"/>
    </xf>
    <xf numFmtId="3" fontId="8" fillId="4" borderId="0" xfId="0" applyNumberFormat="1" applyFont="1" applyFill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3" fontId="5" fillId="5" borderId="0" xfId="0" applyNumberFormat="1" applyFont="1" applyFill="1" applyAlignment="1">
      <alignment horizontal="right" vertical="center" indent="2"/>
    </xf>
    <xf numFmtId="3" fontId="7" fillId="6" borderId="2" xfId="0" applyNumberFormat="1" applyFont="1" applyFill="1" applyBorder="1" applyAlignment="1">
      <alignment horizontal="right" vertical="center" indent="2"/>
    </xf>
    <xf numFmtId="0" fontId="1" fillId="8" borderId="0" xfId="0" applyFont="1" applyFill="1"/>
    <xf numFmtId="0" fontId="4" fillId="2" borderId="0" xfId="1" applyFont="1" applyAlignment="1">
      <alignment horizontal="left" vertical="center" wrapText="1"/>
    </xf>
    <xf numFmtId="0" fontId="4" fillId="2" borderId="0" xfId="1" applyFont="1" applyBorder="1" applyAlignment="1">
      <alignment horizontal="center" vertical="center" wrapText="1"/>
    </xf>
    <xf numFmtId="0" fontId="9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E8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F6EC-A2EC-4947-9A7B-1AD1B6676C73}">
  <sheetPr>
    <pageSetUpPr fitToPage="1"/>
  </sheetPr>
  <dimension ref="A1:G32"/>
  <sheetViews>
    <sheetView tabSelected="1" zoomScaleNormal="100" workbookViewId="0">
      <selection activeCell="D29" sqref="D29"/>
    </sheetView>
  </sheetViews>
  <sheetFormatPr baseColWidth="10" defaultRowHeight="15" x14ac:dyDescent="0.25"/>
  <cols>
    <col min="1" max="1" width="34.28515625" customWidth="1"/>
    <col min="2" max="3" width="14.5703125" customWidth="1"/>
    <col min="4" max="4" width="12.28515625" customWidth="1"/>
    <col min="6" max="6" width="13.42578125" customWidth="1"/>
  </cols>
  <sheetData>
    <row r="1" spans="1:7" ht="18" customHeight="1" x14ac:dyDescent="0.25">
      <c r="A1" s="31" t="s">
        <v>10</v>
      </c>
      <c r="B1" s="31"/>
      <c r="C1" s="31"/>
      <c r="D1" s="31"/>
      <c r="E1" s="30"/>
      <c r="F1" s="30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s="1" customFormat="1" x14ac:dyDescent="0.25">
      <c r="A3" s="3" t="s">
        <v>11</v>
      </c>
      <c r="B3" s="3"/>
      <c r="C3" s="3"/>
      <c r="D3" s="3"/>
      <c r="E3" s="3"/>
      <c r="F3" s="3"/>
      <c r="G3" s="2"/>
    </row>
    <row r="4" spans="1:7" s="1" customFormat="1" ht="16.5" customHeight="1" x14ac:dyDescent="0.25">
      <c r="A4" s="33" t="s">
        <v>22</v>
      </c>
      <c r="B4" s="3"/>
      <c r="C4" s="3"/>
      <c r="D4" s="3"/>
      <c r="E4" s="3"/>
      <c r="F4" s="3"/>
      <c r="G4" s="2"/>
    </row>
    <row r="5" spans="1:7" s="1" customFormat="1" x14ac:dyDescent="0.25">
      <c r="A5" s="4"/>
      <c r="B5" s="2"/>
      <c r="C5" s="2"/>
      <c r="D5" s="2"/>
      <c r="E5" s="2"/>
      <c r="F5" s="2"/>
      <c r="G5" s="2"/>
    </row>
    <row r="6" spans="1:7" s="1" customFormat="1" ht="34.5" customHeight="1" x14ac:dyDescent="0.25">
      <c r="A6" s="2"/>
      <c r="B6" s="6" t="s">
        <v>13</v>
      </c>
      <c r="C6" s="32" t="s">
        <v>14</v>
      </c>
      <c r="D6" s="32"/>
      <c r="E6" s="32"/>
      <c r="F6" s="32" t="s">
        <v>15</v>
      </c>
      <c r="G6" s="2"/>
    </row>
    <row r="7" spans="1:7" s="1" customFormat="1" ht="65.25" customHeight="1" x14ac:dyDescent="0.25">
      <c r="A7" s="2"/>
      <c r="B7" s="15" t="s">
        <v>16</v>
      </c>
      <c r="C7" s="15" t="s">
        <v>17</v>
      </c>
      <c r="D7" s="15" t="s">
        <v>18</v>
      </c>
      <c r="E7" s="15" t="s">
        <v>19</v>
      </c>
      <c r="F7" s="32"/>
      <c r="G7" s="2"/>
    </row>
    <row r="8" spans="1:7" s="1" customFormat="1" ht="16.5" customHeight="1" x14ac:dyDescent="0.25">
      <c r="A8" s="2"/>
      <c r="B8" s="16">
        <v>1</v>
      </c>
      <c r="C8" s="16">
        <v>2</v>
      </c>
      <c r="D8" s="16">
        <v>3</v>
      </c>
      <c r="E8" s="16" t="s">
        <v>20</v>
      </c>
      <c r="F8" s="16" t="s">
        <v>21</v>
      </c>
      <c r="G8" s="2"/>
    </row>
    <row r="9" spans="1:7" s="1" customFormat="1" ht="15" customHeight="1" x14ac:dyDescent="0.25">
      <c r="A9" s="7" t="s">
        <v>1</v>
      </c>
      <c r="B9" s="20">
        <v>28</v>
      </c>
      <c r="C9" s="8">
        <v>38100</v>
      </c>
      <c r="D9" s="8">
        <v>37291</v>
      </c>
      <c r="E9" s="25">
        <f>(D9-C9)</f>
        <v>-809</v>
      </c>
      <c r="F9" s="25">
        <f>(B9+E9)</f>
        <v>-781</v>
      </c>
      <c r="G9" s="2"/>
    </row>
    <row r="10" spans="1:7" s="1" customFormat="1" ht="15" customHeight="1" x14ac:dyDescent="0.25">
      <c r="A10" s="9" t="s">
        <v>8</v>
      </c>
      <c r="B10" s="21">
        <v>116</v>
      </c>
      <c r="C10" s="17">
        <v>9196</v>
      </c>
      <c r="D10" s="17">
        <v>9060</v>
      </c>
      <c r="E10" s="26">
        <f t="shared" ref="E10:E18" si="0">(D10-C10)</f>
        <v>-136</v>
      </c>
      <c r="F10" s="26">
        <f t="shared" ref="F10:F17" si="1">(B10+E10)</f>
        <v>-20</v>
      </c>
      <c r="G10" s="2"/>
    </row>
    <row r="11" spans="1:7" s="1" customFormat="1" ht="15" customHeight="1" x14ac:dyDescent="0.25">
      <c r="A11" s="10" t="s">
        <v>6</v>
      </c>
      <c r="B11" s="22">
        <v>230</v>
      </c>
      <c r="C11" s="11">
        <v>4731</v>
      </c>
      <c r="D11" s="11">
        <v>4368</v>
      </c>
      <c r="E11" s="27">
        <f t="shared" si="0"/>
        <v>-363</v>
      </c>
      <c r="F11" s="27">
        <f t="shared" si="1"/>
        <v>-133</v>
      </c>
      <c r="G11" s="2"/>
    </row>
    <row r="12" spans="1:7" s="1" customFormat="1" ht="15" customHeight="1" x14ac:dyDescent="0.25">
      <c r="A12" s="9" t="s">
        <v>7</v>
      </c>
      <c r="B12" s="21">
        <v>55</v>
      </c>
      <c r="C12" s="17">
        <v>9450</v>
      </c>
      <c r="D12" s="17">
        <v>9005</v>
      </c>
      <c r="E12" s="26">
        <f t="shared" si="0"/>
        <v>-445</v>
      </c>
      <c r="F12" s="26">
        <f t="shared" si="1"/>
        <v>-390</v>
      </c>
      <c r="G12" s="2"/>
    </row>
    <row r="13" spans="1:7" s="1" customFormat="1" ht="15" customHeight="1" x14ac:dyDescent="0.25">
      <c r="A13" s="10" t="s">
        <v>2</v>
      </c>
      <c r="B13" s="22">
        <v>195</v>
      </c>
      <c r="C13" s="11">
        <v>6932</v>
      </c>
      <c r="D13" s="11">
        <v>6434</v>
      </c>
      <c r="E13" s="27">
        <f t="shared" si="0"/>
        <v>-498</v>
      </c>
      <c r="F13" s="27">
        <f t="shared" si="1"/>
        <v>-303</v>
      </c>
      <c r="G13" s="2"/>
    </row>
    <row r="14" spans="1:7" s="1" customFormat="1" ht="15" customHeight="1" x14ac:dyDescent="0.25">
      <c r="A14" s="9" t="s">
        <v>3</v>
      </c>
      <c r="B14" s="21">
        <v>47</v>
      </c>
      <c r="C14" s="17">
        <v>3515</v>
      </c>
      <c r="D14" s="17">
        <v>3426</v>
      </c>
      <c r="E14" s="26">
        <f t="shared" si="0"/>
        <v>-89</v>
      </c>
      <c r="F14" s="26">
        <f t="shared" si="1"/>
        <v>-42</v>
      </c>
      <c r="G14" s="2"/>
    </row>
    <row r="15" spans="1:7" s="1" customFormat="1" ht="15" customHeight="1" x14ac:dyDescent="0.25">
      <c r="A15" s="10" t="s">
        <v>4</v>
      </c>
      <c r="B15" s="22">
        <v>246</v>
      </c>
      <c r="C15" s="11">
        <v>15847</v>
      </c>
      <c r="D15" s="11">
        <v>15498</v>
      </c>
      <c r="E15" s="27">
        <f t="shared" si="0"/>
        <v>-349</v>
      </c>
      <c r="F15" s="27">
        <f t="shared" si="1"/>
        <v>-103</v>
      </c>
      <c r="G15" s="2"/>
    </row>
    <row r="16" spans="1:7" s="1" customFormat="1" ht="15" customHeight="1" x14ac:dyDescent="0.25">
      <c r="A16" s="12" t="s">
        <v>0</v>
      </c>
      <c r="B16" s="23">
        <v>279</v>
      </c>
      <c r="C16" s="18">
        <v>13662</v>
      </c>
      <c r="D16" s="18">
        <v>13215</v>
      </c>
      <c r="E16" s="28">
        <f t="shared" si="0"/>
        <v>-447</v>
      </c>
      <c r="F16" s="28">
        <f t="shared" si="1"/>
        <v>-168</v>
      </c>
      <c r="G16" s="2"/>
    </row>
    <row r="17" spans="1:7" s="1" customFormat="1" ht="15" customHeight="1" x14ac:dyDescent="0.25">
      <c r="A17" s="10" t="s">
        <v>5</v>
      </c>
      <c r="B17" s="22">
        <v>96</v>
      </c>
      <c r="C17" s="11">
        <v>1771</v>
      </c>
      <c r="D17" s="11">
        <v>1652</v>
      </c>
      <c r="E17" s="27">
        <f t="shared" si="0"/>
        <v>-119</v>
      </c>
      <c r="F17" s="27">
        <f t="shared" si="1"/>
        <v>-23</v>
      </c>
      <c r="G17" s="2"/>
    </row>
    <row r="18" spans="1:7" s="1" customFormat="1" ht="15" customHeight="1" x14ac:dyDescent="0.25">
      <c r="A18" s="13" t="s">
        <v>12</v>
      </c>
      <c r="B18" s="24">
        <v>1292</v>
      </c>
      <c r="C18" s="19">
        <v>103205</v>
      </c>
      <c r="D18" s="19">
        <v>99949</v>
      </c>
      <c r="E18" s="29">
        <f t="shared" si="0"/>
        <v>-3256</v>
      </c>
      <c r="F18" s="29">
        <f>(B18+E18)</f>
        <v>-1964</v>
      </c>
      <c r="G18" s="2"/>
    </row>
    <row r="19" spans="1:7" s="1" customFormat="1" ht="18.75" customHeight="1" x14ac:dyDescent="0.25">
      <c r="A19" s="5" t="s">
        <v>23</v>
      </c>
      <c r="B19" s="5"/>
      <c r="C19" s="5"/>
      <c r="D19" s="5"/>
      <c r="E19" s="5"/>
      <c r="F19" s="5"/>
      <c r="G19" s="2"/>
    </row>
    <row r="20" spans="1:7" s="1" customFormat="1" ht="18.75" customHeight="1" x14ac:dyDescent="0.25">
      <c r="A20" s="5" t="s">
        <v>24</v>
      </c>
      <c r="B20" s="5"/>
      <c r="C20" s="5"/>
      <c r="D20" s="5"/>
      <c r="E20" s="5"/>
      <c r="F20" s="5"/>
      <c r="G20" s="2"/>
    </row>
    <row r="21" spans="1:7" s="1" customFormat="1" ht="18.75" customHeight="1" x14ac:dyDescent="0.25">
      <c r="A21" s="5" t="s">
        <v>25</v>
      </c>
      <c r="B21" s="5"/>
      <c r="C21" s="5"/>
      <c r="D21" s="5"/>
      <c r="E21" s="5"/>
      <c r="F21" s="5"/>
      <c r="G21" s="2"/>
    </row>
    <row r="22" spans="1:7" s="1" customFormat="1" ht="18.75" customHeight="1" x14ac:dyDescent="0.25">
      <c r="A22" s="5" t="s">
        <v>26</v>
      </c>
      <c r="B22" s="5"/>
      <c r="C22" s="5"/>
      <c r="D22" s="5"/>
      <c r="E22" s="5"/>
      <c r="F22" s="5"/>
      <c r="G22" s="2"/>
    </row>
    <row r="23" spans="1:7" s="1" customFormat="1" ht="18.75" customHeight="1" x14ac:dyDescent="0.25">
      <c r="A23" s="5" t="s">
        <v>27</v>
      </c>
      <c r="B23" s="5"/>
      <c r="C23" s="5"/>
      <c r="D23" s="5"/>
      <c r="E23" s="5"/>
      <c r="F23" s="5"/>
      <c r="G23" s="2"/>
    </row>
    <row r="24" spans="1:7" s="1" customFormat="1" ht="18.75" customHeight="1" x14ac:dyDescent="0.25">
      <c r="A24" s="5" t="s">
        <v>28</v>
      </c>
      <c r="B24" s="5"/>
      <c r="C24" s="5"/>
      <c r="D24" s="5"/>
      <c r="E24" s="5"/>
      <c r="F24" s="5"/>
      <c r="G24" s="2"/>
    </row>
    <row r="25" spans="1:7" s="1" customFormat="1" ht="18.75" customHeight="1" x14ac:dyDescent="0.25">
      <c r="A25" s="5" t="s">
        <v>9</v>
      </c>
      <c r="B25" s="5"/>
      <c r="C25" s="5"/>
      <c r="D25" s="2"/>
      <c r="E25" s="2"/>
      <c r="F25" s="2"/>
      <c r="G25" s="2"/>
    </row>
    <row r="26" spans="1:7" s="1" customFormat="1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14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ht="15" customHeight="1" x14ac:dyDescent="0.25">
      <c r="A30" s="2"/>
      <c r="B30" s="2"/>
      <c r="C30" s="2"/>
      <c r="D30" s="2"/>
      <c r="E30" s="2"/>
    </row>
    <row r="31" spans="1:7" x14ac:dyDescent="0.25">
      <c r="A31" s="2"/>
      <c r="B31" s="2"/>
      <c r="C31" s="2"/>
      <c r="D31" s="2"/>
      <c r="E31" s="2"/>
    </row>
    <row r="32" spans="1:7" x14ac:dyDescent="0.25">
      <c r="A32" s="2"/>
      <c r="B32" s="2"/>
      <c r="C32" s="2"/>
      <c r="D32" s="2"/>
      <c r="E32" s="2"/>
    </row>
  </sheetData>
  <mergeCells count="3">
    <mergeCell ref="A1:D1"/>
    <mergeCell ref="C6:E6"/>
    <mergeCell ref="F6:F7"/>
  </mergeCells>
  <phoneticPr fontId="11" type="noConversion"/>
  <pageMargins left="0.70866141732283472" right="0.35433070866141736" top="0.47244094488188981" bottom="0.4724409448818898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1.8.1-15</vt:lpstr>
      <vt:lpstr>'1.8.1-15'!Área_de_impresión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2016-06-13T09:33:26Z</cp:lastPrinted>
  <dcterms:created xsi:type="dcterms:W3CDTF">2014-08-12T10:25:16Z</dcterms:created>
  <dcterms:modified xsi:type="dcterms:W3CDTF">2023-03-07T10:45:03Z</dcterms:modified>
</cp:coreProperties>
</file>