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1 Diputaciones Provinciales\"/>
    </mc:Choice>
  </mc:AlternateContent>
  <xr:revisionPtr revIDLastSave="0" documentId="13_ncr:1_{78FCD8DC-4755-40B7-813B-5D469CEBF089}" xr6:coauthVersionLast="47" xr6:coauthVersionMax="47" xr10:uidLastSave="{00000000-0000-0000-0000-000000000000}"/>
  <bookViews>
    <workbookView xWindow="-120" yWindow="-120" windowWidth="29040" windowHeight="17640" tabRatio="621" xr2:uid="{00000000-000D-0000-FFFF-FFFF00000000}"/>
  </bookViews>
  <sheets>
    <sheet name="1.8.2-5" sheetId="15" r:id="rId1"/>
  </sheets>
  <definedNames>
    <definedName name="_xlnm.Print_Area" localSheetId="0">'1.8.2-5'!$A$1:$F$6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5" l="1"/>
  <c r="F12" i="15"/>
  <c r="F13" i="15"/>
  <c r="F14" i="15"/>
  <c r="F16" i="15"/>
  <c r="F17" i="15"/>
  <c r="F20" i="15"/>
  <c r="F21" i="15"/>
  <c r="F22" i="15"/>
  <c r="F23" i="15"/>
  <c r="F10" i="15"/>
  <c r="E11" i="15"/>
  <c r="E12" i="15"/>
  <c r="E13" i="15"/>
  <c r="E14" i="15"/>
  <c r="E16" i="15"/>
  <c r="E17" i="15"/>
  <c r="E20" i="15"/>
  <c r="E21" i="15"/>
  <c r="E23" i="15"/>
  <c r="E10" i="15"/>
  <c r="D22" i="15"/>
  <c r="E22" i="15" s="1"/>
  <c r="D18" i="15"/>
  <c r="E18" i="15" s="1"/>
  <c r="D15" i="15"/>
  <c r="D19" i="15" s="1"/>
  <c r="F19" i="15" s="1"/>
  <c r="F18" i="15" l="1"/>
  <c r="E15" i="15"/>
  <c r="E19" i="15"/>
  <c r="F15" i="15"/>
</calcChain>
</file>

<file path=xl/sharedStrings.xml><?xml version="1.0" encoding="utf-8"?>
<sst xmlns="http://schemas.openxmlformats.org/spreadsheetml/2006/main" count="24" uniqueCount="23">
  <si>
    <t>%</t>
  </si>
  <si>
    <t xml:space="preserve">VII. Transferencias de capital  </t>
  </si>
  <si>
    <t xml:space="preserve">VIII. Activos Financieros  </t>
  </si>
  <si>
    <t xml:space="preserve">IX. Pasivos Financieros  </t>
  </si>
  <si>
    <t xml:space="preserve">I. Gastos de personal  </t>
  </si>
  <si>
    <t>II. Gastos en bienes corrientes y servicios</t>
  </si>
  <si>
    <t xml:space="preserve">III. Gastos financieros  </t>
  </si>
  <si>
    <t xml:space="preserve">IV. Transferencias corrientes  </t>
  </si>
  <si>
    <t>V. Fondo de Contingencia</t>
  </si>
  <si>
    <t>Total Operaciones corrientes</t>
  </si>
  <si>
    <t xml:space="preserve">VI. Inversiones Reales  </t>
  </si>
  <si>
    <t>Total Operaciones de Capital</t>
  </si>
  <si>
    <t>Total Operaciones no Financieras</t>
  </si>
  <si>
    <t>Total Operaciones Financieras</t>
  </si>
  <si>
    <t>Total General</t>
  </si>
  <si>
    <t>Cuadro 1.8.2-5</t>
  </si>
  <si>
    <t>Gastos. Clasificación Económica</t>
  </si>
  <si>
    <t xml:space="preserve"> (millones de euros)</t>
  </si>
  <si>
    <t>% var.</t>
  </si>
  <si>
    <t>Fuente: Ministerio de Hacienda y Función Pública.</t>
  </si>
  <si>
    <t>CES. Informe de Situación Económica y Social de Castilla y León en 2022</t>
  </si>
  <si>
    <t>Presupuestos Consolidados de las Diputaciones Provinciales de Castilla y León, 2021-2022</t>
  </si>
  <si>
    <t>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</si>
</sst>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2" applyFont="1" applyAlignment="1">
      <alignment vertical="center"/>
    </xf>
    <xf numFmtId="0" fontId="1" fillId="3" borderId="0" xfId="2" applyAlignment="1">
      <alignment vertical="center"/>
    </xf>
    <xf numFmtId="0" fontId="3" fillId="2" borderId="0" xfId="1" applyFont="1" applyAlignment="1">
      <alignment vertical="center"/>
    </xf>
    <xf numFmtId="0" fontId="3" fillId="2" borderId="0" xfId="1" applyFont="1" applyAlignment="1">
      <alignment horizontal="center" vertical="center"/>
    </xf>
    <xf numFmtId="0" fontId="6" fillId="4" borderId="0" xfId="0" applyFont="1" applyFill="1" applyAlignment="1">
      <alignment horizontal="justify" vertical="center"/>
    </xf>
    <xf numFmtId="0" fontId="6" fillId="5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6" borderId="0" xfId="0" applyFont="1" applyFill="1" applyAlignment="1">
      <alignment horizontal="justify" vertical="center"/>
    </xf>
    <xf numFmtId="0" fontId="5" fillId="6" borderId="2" xfId="0" applyFont="1" applyFill="1" applyBorder="1" applyAlignment="1">
      <alignment horizontal="justify" vertical="center"/>
    </xf>
    <xf numFmtId="0" fontId="0" fillId="4" borderId="4" xfId="0" applyFill="1" applyBorder="1" applyAlignment="1">
      <alignment horizontal="justify" vertical="center"/>
    </xf>
    <xf numFmtId="164" fontId="0" fillId="4" borderId="1" xfId="0" applyNumberFormat="1" applyFill="1" applyBorder="1" applyAlignment="1">
      <alignment horizontal="right" vertical="center" indent="2"/>
    </xf>
    <xf numFmtId="164" fontId="6" fillId="4" borderId="0" xfId="0" applyNumberFormat="1" applyFont="1" applyFill="1" applyAlignment="1">
      <alignment horizontal="right" vertical="center" indent="2"/>
    </xf>
    <xf numFmtId="164" fontId="6" fillId="5" borderId="0" xfId="0" applyNumberFormat="1" applyFont="1" applyFill="1" applyAlignment="1">
      <alignment horizontal="right" vertical="center" indent="2"/>
    </xf>
    <xf numFmtId="164" fontId="6" fillId="0" borderId="0" xfId="0" applyNumberFormat="1" applyFont="1" applyAlignment="1">
      <alignment horizontal="right" vertical="center" indent="2"/>
    </xf>
    <xf numFmtId="164" fontId="6" fillId="6" borderId="0" xfId="0" applyNumberFormat="1" applyFont="1" applyFill="1" applyAlignment="1">
      <alignment horizontal="right" vertical="center" indent="2"/>
    </xf>
    <xf numFmtId="164" fontId="5" fillId="6" borderId="2" xfId="0" applyNumberFormat="1" applyFont="1" applyFill="1" applyBorder="1" applyAlignment="1">
      <alignment horizontal="right" vertical="center" indent="2"/>
    </xf>
    <xf numFmtId="164" fontId="0" fillId="4" borderId="0" xfId="0" applyNumberFormat="1" applyFill="1" applyAlignment="1">
      <alignment horizontal="right" vertical="center" indent="2"/>
    </xf>
    <xf numFmtId="164" fontId="0" fillId="7" borderId="0" xfId="0" applyNumberFormat="1" applyFill="1" applyAlignment="1">
      <alignment horizontal="right" vertical="center" indent="2"/>
    </xf>
    <xf numFmtId="164" fontId="0" fillId="8" borderId="0" xfId="0" applyNumberFormat="1" applyFill="1" applyAlignment="1">
      <alignment horizontal="right" vertical="center" indent="2"/>
    </xf>
    <xf numFmtId="2" fontId="0" fillId="4" borderId="1" xfId="0" applyNumberFormat="1" applyFill="1" applyBorder="1" applyAlignment="1">
      <alignment horizontal="right" vertical="center" indent="2"/>
    </xf>
    <xf numFmtId="2" fontId="6" fillId="4" borderId="0" xfId="0" applyNumberFormat="1" applyFont="1" applyFill="1" applyAlignment="1">
      <alignment horizontal="right" vertical="center" indent="2"/>
    </xf>
    <xf numFmtId="2" fontId="6" fillId="5" borderId="0" xfId="0" applyNumberFormat="1" applyFont="1" applyFill="1" applyAlignment="1">
      <alignment horizontal="right" vertical="center" indent="2"/>
    </xf>
    <xf numFmtId="2" fontId="6" fillId="6" borderId="0" xfId="0" applyNumberFormat="1" applyFont="1" applyFill="1" applyAlignment="1">
      <alignment horizontal="right" vertical="center" indent="2"/>
    </xf>
    <xf numFmtId="2" fontId="5" fillId="6" borderId="2" xfId="0" applyNumberFormat="1" applyFont="1" applyFill="1" applyBorder="1" applyAlignment="1">
      <alignment horizontal="right" vertical="center" indent="2"/>
    </xf>
    <xf numFmtId="0" fontId="6" fillId="4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1" applyFont="1" applyAlignment="1">
      <alignment horizontal="right" vertical="center" indent="2"/>
    </xf>
    <xf numFmtId="0" fontId="3" fillId="2" borderId="5" xfId="1" applyFont="1" applyBorder="1" applyAlignment="1">
      <alignment horizontal="right" vertical="center" indent="2"/>
    </xf>
    <xf numFmtId="0" fontId="3" fillId="2" borderId="0" xfId="1" applyFont="1" applyAlignment="1">
      <alignment horizontal="center" vertical="center"/>
    </xf>
    <xf numFmtId="164" fontId="4" fillId="8" borderId="2" xfId="0" applyNumberFormat="1" applyFont="1" applyFill="1" applyBorder="1" applyAlignment="1">
      <alignment horizontal="right" vertical="center" indent="2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3690E5F1-C55F-4B22-827B-7875619DA38B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1970-9128-4619-B8CF-84A730C8900D}">
  <sheetPr>
    <pageSetUpPr fitToPage="1"/>
  </sheetPr>
  <dimension ref="A1:G24"/>
  <sheetViews>
    <sheetView tabSelected="1" zoomScale="110" zoomScaleNormal="110" workbookViewId="0">
      <selection activeCell="L22" sqref="L22"/>
    </sheetView>
  </sheetViews>
  <sheetFormatPr baseColWidth="10" defaultRowHeight="15" x14ac:dyDescent="0.25"/>
  <cols>
    <col min="1" max="1" width="40" style="1" customWidth="1"/>
    <col min="2" max="2" width="10.7109375" style="1" customWidth="1"/>
    <col min="3" max="3" width="10.85546875" style="1" customWidth="1"/>
    <col min="4" max="6" width="10.7109375" style="1" customWidth="1"/>
    <col min="7" max="16384" width="11.42578125" style="1"/>
  </cols>
  <sheetData>
    <row r="1" spans="1:7" ht="19.5" customHeight="1" x14ac:dyDescent="0.25">
      <c r="A1" s="6" t="s">
        <v>20</v>
      </c>
      <c r="B1" s="2"/>
      <c r="C1" s="2"/>
      <c r="D1" s="2"/>
      <c r="E1" s="2"/>
      <c r="F1" s="2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4" t="s">
        <v>15</v>
      </c>
      <c r="B3" s="5"/>
      <c r="C3" s="5"/>
      <c r="D3" s="5"/>
      <c r="E3" s="5"/>
      <c r="F3" s="5"/>
      <c r="G3" s="3"/>
    </row>
    <row r="4" spans="1:7" x14ac:dyDescent="0.25">
      <c r="A4" s="4" t="s">
        <v>21</v>
      </c>
      <c r="B4" s="5"/>
      <c r="C4" s="5"/>
      <c r="D4" s="5"/>
      <c r="E4" s="5"/>
      <c r="F4" s="5"/>
      <c r="G4" s="3"/>
    </row>
    <row r="5" spans="1:7" x14ac:dyDescent="0.25">
      <c r="A5" s="4" t="s">
        <v>16</v>
      </c>
      <c r="B5" s="5"/>
      <c r="C5" s="5"/>
      <c r="D5" s="5"/>
      <c r="E5" s="5"/>
      <c r="F5" s="5"/>
      <c r="G5" s="3"/>
    </row>
    <row r="6" spans="1:7" x14ac:dyDescent="0.25">
      <c r="A6" s="4" t="s">
        <v>17</v>
      </c>
      <c r="B6" s="5"/>
      <c r="C6" s="5"/>
      <c r="D6" s="5"/>
      <c r="E6" s="5"/>
      <c r="F6" s="5"/>
      <c r="G6" s="3"/>
    </row>
    <row r="7" spans="1:7" x14ac:dyDescent="0.25">
      <c r="A7" s="29"/>
      <c r="B7" s="29"/>
      <c r="C7" s="29"/>
      <c r="D7" s="29"/>
      <c r="E7" s="29"/>
      <c r="F7" s="29"/>
    </row>
    <row r="8" spans="1:7" x14ac:dyDescent="0.25">
      <c r="A8" s="29"/>
      <c r="B8" s="30">
        <v>2021</v>
      </c>
      <c r="C8" s="32" t="s">
        <v>0</v>
      </c>
      <c r="D8" s="30">
        <v>2022</v>
      </c>
      <c r="E8" s="32" t="s">
        <v>0</v>
      </c>
      <c r="F8" s="7" t="s">
        <v>18</v>
      </c>
    </row>
    <row r="9" spans="1:7" x14ac:dyDescent="0.25">
      <c r="A9" s="29"/>
      <c r="B9" s="31"/>
      <c r="C9" s="32"/>
      <c r="D9" s="30"/>
      <c r="E9" s="32"/>
      <c r="F9" s="7" t="s">
        <v>22</v>
      </c>
    </row>
    <row r="10" spans="1:7" x14ac:dyDescent="0.25">
      <c r="A10" s="13" t="s">
        <v>4</v>
      </c>
      <c r="B10" s="23">
        <v>290.64450306999998</v>
      </c>
      <c r="C10" s="14">
        <v>34.94172276674481</v>
      </c>
      <c r="D10" s="23">
        <v>301.33349599999997</v>
      </c>
      <c r="E10" s="14">
        <f>(D10*100)/D$23</f>
        <v>32.883987818047871</v>
      </c>
      <c r="F10" s="14">
        <f>(D10-B10)/B10*100</f>
        <v>3.6776862514498005</v>
      </c>
    </row>
    <row r="11" spans="1:7" x14ac:dyDescent="0.25">
      <c r="A11" s="8" t="s">
        <v>5</v>
      </c>
      <c r="B11" s="24">
        <v>214.35748266000002</v>
      </c>
      <c r="C11" s="15">
        <v>25.770381524398218</v>
      </c>
      <c r="D11" s="24">
        <v>230.56032849000002</v>
      </c>
      <c r="E11" s="15">
        <f t="shared" ref="E11:E23" si="0">(D11*100)/D$23</f>
        <v>25.160638077189653</v>
      </c>
      <c r="F11" s="20">
        <f t="shared" ref="F11:F23" si="1">(D11-B11)/B11*100</f>
        <v>7.5587964688407494</v>
      </c>
    </row>
    <row r="12" spans="1:7" x14ac:dyDescent="0.25">
      <c r="A12" s="8" t="s">
        <v>6</v>
      </c>
      <c r="B12" s="24">
        <v>1.3337884499999999</v>
      </c>
      <c r="C12" s="15">
        <v>0.16035006943916555</v>
      </c>
      <c r="D12" s="24">
        <v>1.5688447000000001</v>
      </c>
      <c r="E12" s="15">
        <f t="shared" si="0"/>
        <v>0.17120522838658789</v>
      </c>
      <c r="F12" s="20">
        <f t="shared" si="1"/>
        <v>17.623203289847066</v>
      </c>
    </row>
    <row r="13" spans="1:7" x14ac:dyDescent="0.25">
      <c r="A13" s="8" t="s">
        <v>7</v>
      </c>
      <c r="B13" s="24">
        <v>115.53768911</v>
      </c>
      <c r="C13" s="15">
        <v>13.890116136205277</v>
      </c>
      <c r="D13" s="24">
        <v>121.10947357000001</v>
      </c>
      <c r="E13" s="15">
        <f t="shared" si="0"/>
        <v>13.216461184673843</v>
      </c>
      <c r="F13" s="20">
        <f t="shared" si="1"/>
        <v>4.8224821726313678</v>
      </c>
    </row>
    <row r="14" spans="1:7" x14ac:dyDescent="0.25">
      <c r="A14" s="8" t="s">
        <v>8</v>
      </c>
      <c r="B14" s="24">
        <v>3.1049406399999997</v>
      </c>
      <c r="C14" s="15">
        <v>0.37328067073041993</v>
      </c>
      <c r="D14" s="24">
        <v>1.3814024499999999</v>
      </c>
      <c r="E14" s="15">
        <f t="shared" si="0"/>
        <v>0.15074998943237786</v>
      </c>
      <c r="F14" s="20">
        <f t="shared" si="1"/>
        <v>-55.509537534991324</v>
      </c>
    </row>
    <row r="15" spans="1:7" x14ac:dyDescent="0.25">
      <c r="A15" s="9" t="s">
        <v>9</v>
      </c>
      <c r="B15" s="25">
        <v>624.97840393000001</v>
      </c>
      <c r="C15" s="16">
        <v>75.135851167517885</v>
      </c>
      <c r="D15" s="25">
        <f>SUM(D10:D14)</f>
        <v>655.95354521000002</v>
      </c>
      <c r="E15" s="16">
        <f t="shared" si="0"/>
        <v>71.58304229773033</v>
      </c>
      <c r="F15" s="21">
        <f t="shared" si="1"/>
        <v>4.9561938596952446</v>
      </c>
    </row>
    <row r="16" spans="1:7" x14ac:dyDescent="0.25">
      <c r="A16" s="8" t="s">
        <v>10</v>
      </c>
      <c r="B16" s="24">
        <v>75.854730369999999</v>
      </c>
      <c r="C16" s="15">
        <v>9.1193706784000721</v>
      </c>
      <c r="D16" s="24">
        <v>104.50268552</v>
      </c>
      <c r="E16" s="15">
        <f t="shared" si="0"/>
        <v>11.404191977359753</v>
      </c>
      <c r="F16" s="20">
        <f t="shared" si="1"/>
        <v>37.766867023668262</v>
      </c>
    </row>
    <row r="17" spans="1:6" x14ac:dyDescent="0.25">
      <c r="A17" s="10" t="s">
        <v>1</v>
      </c>
      <c r="B17" s="24">
        <v>111.62468003000001</v>
      </c>
      <c r="C17" s="17">
        <v>13.419688252612428</v>
      </c>
      <c r="D17" s="24">
        <v>137.05317989999998</v>
      </c>
      <c r="E17" s="17">
        <f t="shared" si="0"/>
        <v>14.956369464668882</v>
      </c>
      <c r="F17" s="20">
        <f t="shared" si="1"/>
        <v>22.7803563362205</v>
      </c>
    </row>
    <row r="18" spans="1:6" x14ac:dyDescent="0.25">
      <c r="A18" s="9" t="s">
        <v>11</v>
      </c>
      <c r="B18" s="25">
        <v>187.47941040000001</v>
      </c>
      <c r="C18" s="16">
        <v>22.539058931012505</v>
      </c>
      <c r="D18" s="25">
        <f>SUM(D16:D17)</f>
        <v>241.55586541999998</v>
      </c>
      <c r="E18" s="16">
        <f t="shared" si="0"/>
        <v>26.360561442028633</v>
      </c>
      <c r="F18" s="21">
        <f t="shared" si="1"/>
        <v>28.843943398703992</v>
      </c>
    </row>
    <row r="19" spans="1:6" x14ac:dyDescent="0.25">
      <c r="A19" s="11" t="s">
        <v>12</v>
      </c>
      <c r="B19" s="26">
        <v>812.45781433000002</v>
      </c>
      <c r="C19" s="18">
        <v>97.67491009853039</v>
      </c>
      <c r="D19" s="26">
        <f>D15+D18</f>
        <v>897.50941063000005</v>
      </c>
      <c r="E19" s="18">
        <f t="shared" si="0"/>
        <v>97.94360373975897</v>
      </c>
      <c r="F19" s="22">
        <f t="shared" si="1"/>
        <v>10.468432305022326</v>
      </c>
    </row>
    <row r="20" spans="1:6" x14ac:dyDescent="0.25">
      <c r="A20" s="8" t="s">
        <v>2</v>
      </c>
      <c r="B20" s="24">
        <v>5.39526723</v>
      </c>
      <c r="C20" s="15">
        <v>0.6486272054412785</v>
      </c>
      <c r="D20" s="24">
        <v>5.0315116399999997</v>
      </c>
      <c r="E20" s="15">
        <f t="shared" si="0"/>
        <v>0.54907990539533669</v>
      </c>
      <c r="F20" s="20">
        <f t="shared" si="1"/>
        <v>-6.7421236890243943</v>
      </c>
    </row>
    <row r="21" spans="1:6" x14ac:dyDescent="0.25">
      <c r="A21" s="10" t="s">
        <v>3</v>
      </c>
      <c r="B21" s="24">
        <v>13.944780870000001</v>
      </c>
      <c r="C21" s="17">
        <v>1.6764626960283302</v>
      </c>
      <c r="D21" s="24">
        <v>13.81234263</v>
      </c>
      <c r="E21" s="17">
        <f t="shared" si="0"/>
        <v>1.5073163548456734</v>
      </c>
      <c r="F21" s="20">
        <f t="shared" si="1"/>
        <v>-0.94973338939244889</v>
      </c>
    </row>
    <row r="22" spans="1:6" x14ac:dyDescent="0.25">
      <c r="A22" s="11" t="s">
        <v>13</v>
      </c>
      <c r="B22" s="26">
        <v>19.340048100000001</v>
      </c>
      <c r="C22" s="18">
        <v>2.3250899014696089</v>
      </c>
      <c r="D22" s="26">
        <f>SUM(D20:D21)</f>
        <v>18.843854270000001</v>
      </c>
      <c r="E22" s="18">
        <f t="shared" si="0"/>
        <v>2.05639626024101</v>
      </c>
      <c r="F22" s="22">
        <f t="shared" si="1"/>
        <v>-2.5656287276762217</v>
      </c>
    </row>
    <row r="23" spans="1:6" ht="15.75" thickBot="1" x14ac:dyDescent="0.3">
      <c r="A23" s="12" t="s">
        <v>14</v>
      </c>
      <c r="B23" s="27">
        <v>831.79786243000001</v>
      </c>
      <c r="C23" s="19">
        <v>99.999999999999986</v>
      </c>
      <c r="D23" s="27">
        <v>916.35326490000023</v>
      </c>
      <c r="E23" s="19">
        <f t="shared" si="0"/>
        <v>100</v>
      </c>
      <c r="F23" s="33">
        <f t="shared" si="1"/>
        <v>10.165378668199688</v>
      </c>
    </row>
    <row r="24" spans="1:6" ht="18.75" customHeight="1" x14ac:dyDescent="0.25">
      <c r="A24" s="28" t="s">
        <v>19</v>
      </c>
      <c r="B24" s="28"/>
      <c r="C24" s="28"/>
      <c r="D24" s="28"/>
      <c r="E24" s="28"/>
      <c r="F24" s="28"/>
    </row>
  </sheetData>
  <mergeCells count="7">
    <mergeCell ref="A24:F24"/>
    <mergeCell ref="A7:F7"/>
    <mergeCell ref="A8:A9"/>
    <mergeCell ref="B8:B9"/>
    <mergeCell ref="C8:C9"/>
    <mergeCell ref="D8:D9"/>
    <mergeCell ref="E8:E9"/>
  </mergeCells>
  <pageMargins left="0.70866141732283472" right="0.26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1.8.2-5</vt:lpstr>
      <vt:lpstr>'1.8.2-5'!Área_de_impresión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2015-08-10T10:38:06Z</cp:lastPrinted>
  <dcterms:created xsi:type="dcterms:W3CDTF">2014-08-13T12:30:34Z</dcterms:created>
  <dcterms:modified xsi:type="dcterms:W3CDTF">2023-02-06T11:21:43Z</dcterms:modified>
</cp:coreProperties>
</file>