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8\1.8.2\1.8.2.2 Ayuntamientos\"/>
    </mc:Choice>
  </mc:AlternateContent>
  <xr:revisionPtr revIDLastSave="0" documentId="13_ncr:1_{CB411535-EF0B-4E7B-9047-DD7566ED987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2-9" sheetId="10" r:id="rId1"/>
  </sheets>
  <definedNames>
    <definedName name="_xlnm.Print_Area" localSheetId="0">'1.8.2-9'!$A$1:$F$1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4" i="10" l="1"/>
  <c r="F45" i="10"/>
  <c r="F46" i="10"/>
  <c r="F47" i="10"/>
  <c r="F48" i="10"/>
  <c r="F49" i="10"/>
  <c r="F50" i="10"/>
  <c r="F51" i="10"/>
  <c r="F52" i="10"/>
  <c r="F53" i="10"/>
  <c r="F54" i="10"/>
  <c r="F55" i="10"/>
  <c r="F56" i="10"/>
  <c r="F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43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26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9" i="10"/>
  <c r="E10" i="10" l="1"/>
  <c r="E11" i="10"/>
  <c r="E12" i="10"/>
  <c r="E13" i="10"/>
  <c r="E14" i="10"/>
  <c r="E15" i="10"/>
  <c r="E16" i="10"/>
  <c r="E17" i="10"/>
  <c r="E18" i="10"/>
  <c r="E19" i="10"/>
  <c r="E20" i="10"/>
  <c r="E21" i="10"/>
  <c r="E22" i="10"/>
  <c r="E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9" i="10"/>
</calcChain>
</file>

<file path=xl/sharedStrings.xml><?xml version="1.0" encoding="utf-8"?>
<sst xmlns="http://schemas.openxmlformats.org/spreadsheetml/2006/main" count="59" uniqueCount="24">
  <si>
    <t>%</t>
  </si>
  <si>
    <t xml:space="preserve"> II. Impuestos Indirectos  </t>
  </si>
  <si>
    <t xml:space="preserve"> III. Tasas y Otros Ingresos  </t>
  </si>
  <si>
    <t xml:space="preserve"> IV. Transferencias Corrientes  </t>
  </si>
  <si>
    <t xml:space="preserve"> V. Ingresos Patrimoniales  </t>
  </si>
  <si>
    <t xml:space="preserve"> VI. Enajenación de Inversiones Reales  </t>
  </si>
  <si>
    <t xml:space="preserve"> VII. Transferencias de capital  </t>
  </si>
  <si>
    <t xml:space="preserve"> VIII. Activos Financieros  </t>
  </si>
  <si>
    <t xml:space="preserve"> IX. Pasivos Financieros  </t>
  </si>
  <si>
    <t xml:space="preserve"> I. Impuestos Directos  </t>
  </si>
  <si>
    <t xml:space="preserve">  Total Ingresos corrientes  </t>
  </si>
  <si>
    <t xml:space="preserve">  Total Operaciones de Capital </t>
  </si>
  <si>
    <t xml:space="preserve">  Total Ingresos no Financieros </t>
  </si>
  <si>
    <t xml:space="preserve">  Total Ingresos Financieros  </t>
  </si>
  <si>
    <t xml:space="preserve">  Total Ayuntamientos</t>
  </si>
  <si>
    <t>Cuadro 1.8.2-9</t>
  </si>
  <si>
    <t>Ingresos del Total de Ayuntamientos</t>
  </si>
  <si>
    <t>Ingresos de los Ayuntamientos de menos de 20.000 habitantes</t>
  </si>
  <si>
    <t>Ingresos de los Ayuntamientos de más de 20.000 habitantes</t>
  </si>
  <si>
    <t xml:space="preserve"> (millones de euros)</t>
  </si>
  <si>
    <t>Fuente: Ministerio de Hacienda y Función Pública.</t>
  </si>
  <si>
    <t>% var.     21-22</t>
  </si>
  <si>
    <t>CES. Informe de Situación Económica y Social de Castilla y León en 2022</t>
  </si>
  <si>
    <t>Presupuestos Consolidados de los ayuntamientos de Castilla y León, 2021-2022. 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</si>
</sst>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5" fillId="0" borderId="0"/>
  </cellStyleXfs>
  <cellXfs count="32">
    <xf numFmtId="0" fontId="0" fillId="0" borderId="0" xfId="0"/>
    <xf numFmtId="0" fontId="1" fillId="0" borderId="0" xfId="0" applyFont="1"/>
    <xf numFmtId="0" fontId="4" fillId="3" borderId="2" xfId="2" applyFont="1" applyBorder="1" applyAlignment="1">
      <alignment vertical="center"/>
    </xf>
    <xf numFmtId="4" fontId="4" fillId="3" borderId="2" xfId="2" applyNumberFormat="1" applyFont="1" applyBorder="1" applyAlignment="1">
      <alignment horizontal="right" vertical="center" indent="2"/>
    </xf>
    <xf numFmtId="164" fontId="4" fillId="3" borderId="2" xfId="2" applyNumberFormat="1" applyFont="1" applyBorder="1" applyAlignment="1">
      <alignment horizontal="right" vertical="center"/>
    </xf>
    <xf numFmtId="0" fontId="2" fillId="2" borderId="0" xfId="1"/>
    <xf numFmtId="0" fontId="4" fillId="3" borderId="0" xfId="2" applyFont="1"/>
    <xf numFmtId="0" fontId="4" fillId="0" borderId="0" xfId="0" applyFont="1" applyAlignment="1">
      <alignment horizontal="justify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 indent="2"/>
    </xf>
    <xf numFmtId="164" fontId="1" fillId="0" borderId="1" xfId="0" applyNumberFormat="1" applyFont="1" applyBorder="1" applyAlignment="1">
      <alignment horizontal="right" vertical="center"/>
    </xf>
    <xf numFmtId="0" fontId="1" fillId="5" borderId="0" xfId="3" applyFill="1" applyAlignment="1">
      <alignment vertical="center"/>
    </xf>
    <xf numFmtId="4" fontId="1" fillId="5" borderId="0" xfId="3" applyNumberFormat="1" applyFill="1" applyAlignment="1">
      <alignment horizontal="right" vertical="center" indent="2"/>
    </xf>
    <xf numFmtId="164" fontId="1" fillId="5" borderId="0" xfId="3" applyNumberFormat="1" applyFill="1" applyAlignment="1">
      <alignment horizontal="right"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 indent="2"/>
    </xf>
    <xf numFmtId="164" fontId="1" fillId="0" borderId="0" xfId="0" applyNumberFormat="1" applyFont="1" applyAlignment="1">
      <alignment horizontal="right" vertical="center"/>
    </xf>
    <xf numFmtId="0" fontId="1" fillId="4" borderId="0" xfId="3" applyAlignment="1">
      <alignment vertical="center"/>
    </xf>
    <xf numFmtId="4" fontId="1" fillId="4" borderId="0" xfId="3" applyNumberFormat="1" applyAlignment="1">
      <alignment horizontal="right" vertical="center" indent="2"/>
    </xf>
    <xf numFmtId="164" fontId="1" fillId="4" borderId="0" xfId="3" applyNumberFormat="1" applyAlignment="1">
      <alignment horizontal="right" vertical="center"/>
    </xf>
    <xf numFmtId="0" fontId="3" fillId="2" borderId="0" xfId="1" applyFont="1"/>
    <xf numFmtId="0" fontId="4" fillId="3" borderId="0" xfId="2" applyFont="1" applyAlignment="1">
      <alignment horizontal="right" vertical="center" indent="2"/>
    </xf>
    <xf numFmtId="0" fontId="4" fillId="3" borderId="0" xfId="2" applyFont="1" applyAlignment="1">
      <alignment horizontal="right" vertical="center" indent="1"/>
    </xf>
    <xf numFmtId="0" fontId="4" fillId="3" borderId="0" xfId="2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indent="1"/>
    </xf>
    <xf numFmtId="164" fontId="1" fillId="5" borderId="0" xfId="3" applyNumberFormat="1" applyFill="1" applyAlignment="1">
      <alignment horizontal="right" vertical="center" indent="1"/>
    </xf>
    <xf numFmtId="164" fontId="1" fillId="0" borderId="0" xfId="0" applyNumberFormat="1" applyFont="1" applyAlignment="1">
      <alignment horizontal="right" vertical="center" indent="1"/>
    </xf>
    <xf numFmtId="164" fontId="1" fillId="4" borderId="0" xfId="3" applyNumberFormat="1" applyAlignment="1">
      <alignment horizontal="right" vertical="center" indent="1"/>
    </xf>
    <xf numFmtId="164" fontId="4" fillId="3" borderId="2" xfId="2" applyNumberFormat="1" applyFont="1" applyBorder="1" applyAlignment="1">
      <alignment horizontal="right" vertical="center" indent="1"/>
    </xf>
    <xf numFmtId="0" fontId="4" fillId="3" borderId="0" xfId="2" applyFont="1" applyAlignment="1">
      <alignment horizontal="left"/>
    </xf>
    <xf numFmtId="0" fontId="3" fillId="2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5">
    <cellStyle name="20% - Énfasis1" xfId="3" builtinId="30"/>
    <cellStyle name="40% - Énfasis1" xfId="2" builtinId="31"/>
    <cellStyle name="Énfasis1" xfId="1" builtinId="29"/>
    <cellStyle name="Normal" xfId="0" builtinId="0"/>
    <cellStyle name="Normal 2" xfId="4" xr:uid="{2583B02D-DCF7-429E-A0E9-53F33574DDD0}"/>
  </cellStyles>
  <dxfs count="0"/>
  <tableStyles count="1" defaultTableStyle="TableStyleMedium9" defaultPivotStyle="PivotStyleLight16">
    <tableStyle name="Invisible" pivot="0" table="0" count="0" xr9:uid="{82BF68F3-1968-4D08-AA32-6ECE37E8E232}"/>
  </tableStyles>
  <colors>
    <mruColors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A12FB-BFD2-4FB0-A7FF-E43393E4289B}">
  <sheetPr>
    <pageSetUpPr fitToPage="1"/>
  </sheetPr>
  <dimension ref="A1:H57"/>
  <sheetViews>
    <sheetView tabSelected="1" zoomScale="110" zoomScaleNormal="110" workbookViewId="0">
      <selection activeCell="J15" sqref="J15"/>
    </sheetView>
  </sheetViews>
  <sheetFormatPr baseColWidth="10" defaultRowHeight="15" x14ac:dyDescent="0.25"/>
  <cols>
    <col min="1" max="1" width="36.28515625" style="1" customWidth="1"/>
    <col min="2" max="2" width="14.7109375" style="1" customWidth="1"/>
    <col min="3" max="3" width="7.42578125" style="1" customWidth="1"/>
    <col min="4" max="4" width="14.7109375" style="1" customWidth="1"/>
    <col min="5" max="5" width="7.5703125" style="1" customWidth="1"/>
    <col min="6" max="6" width="9.140625" style="1" customWidth="1"/>
    <col min="7" max="16384" width="11.42578125" style="1"/>
  </cols>
  <sheetData>
    <row r="1" spans="1:8" x14ac:dyDescent="0.25">
      <c r="A1" s="20" t="s">
        <v>22</v>
      </c>
      <c r="B1" s="5"/>
      <c r="C1" s="5"/>
      <c r="D1" s="5"/>
      <c r="E1" s="5"/>
      <c r="F1" s="5"/>
    </row>
    <row r="3" spans="1:8" x14ac:dyDescent="0.25">
      <c r="A3" s="29" t="s">
        <v>15</v>
      </c>
      <c r="B3" s="29"/>
      <c r="C3" s="29"/>
      <c r="D3" s="29"/>
      <c r="E3" s="29"/>
      <c r="F3" s="29"/>
    </row>
    <row r="4" spans="1:8" x14ac:dyDescent="0.25">
      <c r="A4" s="6" t="s">
        <v>23</v>
      </c>
      <c r="B4" s="6"/>
      <c r="C4" s="6"/>
      <c r="D4" s="6"/>
      <c r="E4" s="6"/>
      <c r="F4" s="6"/>
    </row>
    <row r="5" spans="1:8" x14ac:dyDescent="0.25">
      <c r="A5" s="29" t="s">
        <v>19</v>
      </c>
      <c r="B5" s="29"/>
      <c r="C5" s="29"/>
      <c r="D5" s="29"/>
      <c r="E5" s="29"/>
      <c r="F5" s="29"/>
      <c r="H5"/>
    </row>
    <row r="6" spans="1:8" x14ac:dyDescent="0.25">
      <c r="H6"/>
    </row>
    <row r="7" spans="1:8" ht="21.75" customHeight="1" x14ac:dyDescent="0.25">
      <c r="A7" s="7"/>
      <c r="B7" s="30" t="s">
        <v>16</v>
      </c>
      <c r="C7" s="31"/>
      <c r="D7" s="31"/>
      <c r="E7" s="31"/>
      <c r="F7" s="31"/>
      <c r="H7"/>
    </row>
    <row r="8" spans="1:8" ht="31.5" customHeight="1" x14ac:dyDescent="0.25">
      <c r="B8" s="21">
        <v>2021</v>
      </c>
      <c r="C8" s="22" t="s">
        <v>0</v>
      </c>
      <c r="D8" s="21">
        <v>2022</v>
      </c>
      <c r="E8" s="22" t="s">
        <v>0</v>
      </c>
      <c r="F8" s="23" t="s">
        <v>21</v>
      </c>
      <c r="H8"/>
    </row>
    <row r="9" spans="1:8" ht="15" customHeight="1" x14ac:dyDescent="0.25">
      <c r="A9" s="8" t="s">
        <v>9</v>
      </c>
      <c r="B9" s="9">
        <v>986.41189612000016</v>
      </c>
      <c r="C9" s="10">
        <f>(B9*100)/B$22</f>
        <v>37.513871858630537</v>
      </c>
      <c r="D9" s="9">
        <v>980.83390384999996</v>
      </c>
      <c r="E9" s="10">
        <f>(D9*100)/D$22</f>
        <v>35.392891596423688</v>
      </c>
      <c r="F9" s="24">
        <f>(D9*100/B9)-100</f>
        <v>-0.5654830696933999</v>
      </c>
      <c r="H9"/>
    </row>
    <row r="10" spans="1:8" ht="15" customHeight="1" x14ac:dyDescent="0.25">
      <c r="A10" s="11" t="s">
        <v>1</v>
      </c>
      <c r="B10" s="12">
        <v>78.056933580000006</v>
      </c>
      <c r="C10" s="13">
        <f t="shared" ref="C10:C22" si="0">(B10*100)/B$22</f>
        <v>2.9685548354756746</v>
      </c>
      <c r="D10" s="12">
        <v>88.589303900000004</v>
      </c>
      <c r="E10" s="13">
        <f t="shared" ref="E10:E22" si="1">(D10*100)/D$22</f>
        <v>3.196699886930948</v>
      </c>
      <c r="F10" s="25">
        <f t="shared" ref="F10:F22" si="2">(D10*100/B10)-100</f>
        <v>13.493189953721995</v>
      </c>
      <c r="H10"/>
    </row>
    <row r="11" spans="1:8" ht="15" customHeight="1" x14ac:dyDescent="0.25">
      <c r="A11" s="14" t="s">
        <v>2</v>
      </c>
      <c r="B11" s="15">
        <v>437.10717018000003</v>
      </c>
      <c r="C11" s="16">
        <f t="shared" si="0"/>
        <v>16.623463722528257</v>
      </c>
      <c r="D11" s="15">
        <v>454.01870270999996</v>
      </c>
      <c r="E11" s="16">
        <f t="shared" si="1"/>
        <v>16.383033523504096</v>
      </c>
      <c r="F11" s="26">
        <f t="shared" si="2"/>
        <v>3.8689670826117464</v>
      </c>
      <c r="H11"/>
    </row>
    <row r="12" spans="1:8" ht="15" customHeight="1" x14ac:dyDescent="0.25">
      <c r="A12" s="11" t="s">
        <v>3</v>
      </c>
      <c r="B12" s="12">
        <v>712.06839422000007</v>
      </c>
      <c r="C12" s="13">
        <f t="shared" si="0"/>
        <v>27.080413973535698</v>
      </c>
      <c r="D12" s="12">
        <v>769.75320565000004</v>
      </c>
      <c r="E12" s="13">
        <f t="shared" si="1"/>
        <v>27.77615216667358</v>
      </c>
      <c r="F12" s="25">
        <f t="shared" si="2"/>
        <v>8.1010211797404565</v>
      </c>
      <c r="H12"/>
    </row>
    <row r="13" spans="1:8" ht="15" customHeight="1" x14ac:dyDescent="0.25">
      <c r="A13" s="14" t="s">
        <v>4</v>
      </c>
      <c r="B13" s="15">
        <v>100.29512873</v>
      </c>
      <c r="C13" s="16">
        <f t="shared" si="0"/>
        <v>3.8142875425788247</v>
      </c>
      <c r="D13" s="15">
        <v>106.61333508999999</v>
      </c>
      <c r="E13" s="16">
        <f t="shared" si="1"/>
        <v>3.847087867540341</v>
      </c>
      <c r="F13" s="26">
        <f t="shared" si="2"/>
        <v>6.2996143880616131</v>
      </c>
      <c r="H13"/>
    </row>
    <row r="14" spans="1:8" ht="15" customHeight="1" x14ac:dyDescent="0.25">
      <c r="A14" s="17" t="s">
        <v>10</v>
      </c>
      <c r="B14" s="18">
        <v>2313.9395228300009</v>
      </c>
      <c r="C14" s="19">
        <f t="shared" si="0"/>
        <v>88.000591932749018</v>
      </c>
      <c r="D14" s="18">
        <v>2399.8084512</v>
      </c>
      <c r="E14" s="19">
        <f t="shared" si="1"/>
        <v>86.59586504107267</v>
      </c>
      <c r="F14" s="27">
        <f t="shared" si="2"/>
        <v>3.7109409093362871</v>
      </c>
      <c r="H14"/>
    </row>
    <row r="15" spans="1:8" ht="15" customHeight="1" x14ac:dyDescent="0.25">
      <c r="A15" s="14" t="s">
        <v>5</v>
      </c>
      <c r="B15" s="15">
        <v>29.344188890000002</v>
      </c>
      <c r="C15" s="16">
        <f t="shared" si="0"/>
        <v>1.1159781691045141</v>
      </c>
      <c r="D15" s="15">
        <v>31.70133723</v>
      </c>
      <c r="E15" s="16">
        <f t="shared" si="1"/>
        <v>1.143926599232493</v>
      </c>
      <c r="F15" s="26">
        <f t="shared" si="2"/>
        <v>8.0327602471345614</v>
      </c>
      <c r="H15"/>
    </row>
    <row r="16" spans="1:8" ht="15" customHeight="1" x14ac:dyDescent="0.25">
      <c r="A16" s="11" t="s">
        <v>6</v>
      </c>
      <c r="B16" s="12">
        <v>167.39579266999999</v>
      </c>
      <c r="C16" s="13">
        <f t="shared" si="0"/>
        <v>6.3661684744445992</v>
      </c>
      <c r="D16" s="12">
        <v>209.02141788</v>
      </c>
      <c r="E16" s="13">
        <f t="shared" si="1"/>
        <v>7.5424313487933654</v>
      </c>
      <c r="F16" s="25">
        <f t="shared" si="2"/>
        <v>24.86658986230303</v>
      </c>
      <c r="H16"/>
    </row>
    <row r="17" spans="1:8" ht="15" customHeight="1" x14ac:dyDescent="0.25">
      <c r="A17" s="17" t="s">
        <v>11</v>
      </c>
      <c r="B17" s="18">
        <v>196.73998155999999</v>
      </c>
      <c r="C17" s="19">
        <f t="shared" si="0"/>
        <v>7.482146643549112</v>
      </c>
      <c r="D17" s="18">
        <v>240.72275510999998</v>
      </c>
      <c r="E17" s="19">
        <f t="shared" si="1"/>
        <v>8.6863579480258579</v>
      </c>
      <c r="F17" s="27">
        <f t="shared" si="2"/>
        <v>22.355788183596289</v>
      </c>
      <c r="H17"/>
    </row>
    <row r="18" spans="1:8" ht="15" customHeight="1" x14ac:dyDescent="0.25">
      <c r="A18" s="17" t="s">
        <v>12</v>
      </c>
      <c r="B18" s="18">
        <v>2510.6795043900011</v>
      </c>
      <c r="C18" s="19">
        <f t="shared" si="0"/>
        <v>95.482738576298132</v>
      </c>
      <c r="D18" s="18">
        <v>2640.53120631</v>
      </c>
      <c r="E18" s="19">
        <f t="shared" si="1"/>
        <v>95.282222989098528</v>
      </c>
      <c r="F18" s="27">
        <f t="shared" si="2"/>
        <v>5.1719744273591886</v>
      </c>
      <c r="H18"/>
    </row>
    <row r="19" spans="1:8" ht="15" customHeight="1" x14ac:dyDescent="0.25">
      <c r="A19" s="14" t="s">
        <v>7</v>
      </c>
      <c r="B19" s="15">
        <v>3.271963</v>
      </c>
      <c r="C19" s="16">
        <f t="shared" si="0"/>
        <v>0.12443483416105128</v>
      </c>
      <c r="D19" s="15">
        <v>3.3955386999999999</v>
      </c>
      <c r="E19" s="16">
        <f t="shared" si="1"/>
        <v>0.12252628365397571</v>
      </c>
      <c r="F19" s="26">
        <f t="shared" si="2"/>
        <v>3.7768061558153363</v>
      </c>
      <c r="H19"/>
    </row>
    <row r="20" spans="1:8" ht="15" customHeight="1" x14ac:dyDescent="0.25">
      <c r="A20" s="11" t="s">
        <v>8</v>
      </c>
      <c r="B20" s="12">
        <v>115.50757602</v>
      </c>
      <c r="C20" s="13">
        <f t="shared" si="0"/>
        <v>4.3928265895408121</v>
      </c>
      <c r="D20" s="12">
        <v>127.34697581</v>
      </c>
      <c r="E20" s="13">
        <f t="shared" si="1"/>
        <v>4.5952507272475032</v>
      </c>
      <c r="F20" s="25">
        <f t="shared" si="2"/>
        <v>10.249890265163231</v>
      </c>
      <c r="H20"/>
    </row>
    <row r="21" spans="1:8" ht="15" customHeight="1" x14ac:dyDescent="0.25">
      <c r="A21" s="17" t="s">
        <v>13</v>
      </c>
      <c r="B21" s="18">
        <v>118.77953902</v>
      </c>
      <c r="C21" s="19">
        <f t="shared" si="0"/>
        <v>4.5172614237018625</v>
      </c>
      <c r="D21" s="18">
        <v>130.74251451000001</v>
      </c>
      <c r="E21" s="19">
        <f t="shared" si="1"/>
        <v>4.7177770109014787</v>
      </c>
      <c r="F21" s="27">
        <f t="shared" si="2"/>
        <v>10.071579321406261</v>
      </c>
      <c r="H21"/>
    </row>
    <row r="22" spans="1:8" ht="15" customHeight="1" x14ac:dyDescent="0.25">
      <c r="A22" s="2" t="s">
        <v>14</v>
      </c>
      <c r="B22" s="3">
        <v>2629.459043410001</v>
      </c>
      <c r="C22" s="4">
        <f t="shared" si="0"/>
        <v>99.999999999999986</v>
      </c>
      <c r="D22" s="3">
        <v>2771.2737208200001</v>
      </c>
      <c r="E22" s="4">
        <f t="shared" si="1"/>
        <v>100</v>
      </c>
      <c r="F22" s="28">
        <f t="shared" si="2"/>
        <v>5.3933023891517848</v>
      </c>
      <c r="H22"/>
    </row>
    <row r="23" spans="1:8" x14ac:dyDescent="0.25">
      <c r="H23"/>
    </row>
    <row r="24" spans="1:8" ht="31.5" customHeight="1" x14ac:dyDescent="0.25">
      <c r="A24" s="7"/>
      <c r="B24" s="30" t="s">
        <v>18</v>
      </c>
      <c r="C24" s="31"/>
      <c r="D24" s="31"/>
      <c r="E24" s="31"/>
      <c r="F24" s="31"/>
      <c r="H24"/>
    </row>
    <row r="25" spans="1:8" ht="30" customHeight="1" x14ac:dyDescent="0.25">
      <c r="B25" s="21">
        <v>2021</v>
      </c>
      <c r="C25" s="22" t="s">
        <v>0</v>
      </c>
      <c r="D25" s="21">
        <v>2022</v>
      </c>
      <c r="E25" s="22" t="s">
        <v>0</v>
      </c>
      <c r="F25" s="23" t="s">
        <v>21</v>
      </c>
      <c r="H25"/>
    </row>
    <row r="26" spans="1:8" ht="15" customHeight="1" x14ac:dyDescent="0.25">
      <c r="A26" s="8" t="s">
        <v>9</v>
      </c>
      <c r="B26" s="9">
        <v>536.82328634999999</v>
      </c>
      <c r="C26" s="10">
        <f>(B26*100)/B$39</f>
        <v>39.094286145959366</v>
      </c>
      <c r="D26" s="9">
        <v>530.47277454000005</v>
      </c>
      <c r="E26" s="10">
        <f>(D26*100)/D$39</f>
        <v>36.894727588155952</v>
      </c>
      <c r="F26" s="24">
        <f>(D26*100/B26)-100</f>
        <v>-1.1829799435823105</v>
      </c>
      <c r="H26"/>
    </row>
    <row r="27" spans="1:8" ht="15" customHeight="1" x14ac:dyDescent="0.25">
      <c r="A27" s="11" t="s">
        <v>1</v>
      </c>
      <c r="B27" s="12">
        <v>50.018539960000005</v>
      </c>
      <c r="C27" s="13">
        <f t="shared" ref="C27:C39" si="3">(B27*100)/B$39</f>
        <v>3.6426123149293286</v>
      </c>
      <c r="D27" s="12">
        <v>54.796239119999996</v>
      </c>
      <c r="E27" s="13">
        <f t="shared" ref="E27:E39" si="4">(D27*100)/D$39</f>
        <v>3.81111418383529</v>
      </c>
      <c r="F27" s="25">
        <f t="shared" ref="F27:F39" si="5">(D27*100/B27)-100</f>
        <v>9.551856499251528</v>
      </c>
      <c r="H27"/>
    </row>
    <row r="28" spans="1:8" ht="15" customHeight="1" x14ac:dyDescent="0.25">
      <c r="A28" s="14" t="s">
        <v>2</v>
      </c>
      <c r="B28" s="15">
        <v>222.02807854999998</v>
      </c>
      <c r="C28" s="16">
        <f t="shared" si="3"/>
        <v>16.16924871923683</v>
      </c>
      <c r="D28" s="15">
        <v>226.97039587999998</v>
      </c>
      <c r="E28" s="16">
        <f t="shared" si="4"/>
        <v>15.785939125396293</v>
      </c>
      <c r="F28" s="26">
        <f t="shared" si="5"/>
        <v>2.2259875247657135</v>
      </c>
      <c r="H28"/>
    </row>
    <row r="29" spans="1:8" ht="15" customHeight="1" x14ac:dyDescent="0.25">
      <c r="A29" s="11" t="s">
        <v>3</v>
      </c>
      <c r="B29" s="12">
        <v>382.54016614</v>
      </c>
      <c r="C29" s="13">
        <f t="shared" si="3"/>
        <v>27.858580463384545</v>
      </c>
      <c r="D29" s="12">
        <v>421.79727226</v>
      </c>
      <c r="E29" s="13">
        <f t="shared" si="4"/>
        <v>29.336275496804969</v>
      </c>
      <c r="F29" s="25">
        <f t="shared" si="5"/>
        <v>10.262218087089167</v>
      </c>
      <c r="H29"/>
    </row>
    <row r="30" spans="1:8" ht="15" customHeight="1" x14ac:dyDescent="0.25">
      <c r="A30" s="14" t="s">
        <v>4</v>
      </c>
      <c r="B30" s="15">
        <v>24.90972975</v>
      </c>
      <c r="C30" s="16">
        <f t="shared" si="3"/>
        <v>1.8140571160508432</v>
      </c>
      <c r="D30" s="15">
        <v>25.48865121</v>
      </c>
      <c r="E30" s="16">
        <f t="shared" si="4"/>
        <v>1.7727523222995516</v>
      </c>
      <c r="F30" s="26">
        <f t="shared" si="5"/>
        <v>2.3240776427933696</v>
      </c>
      <c r="H30"/>
    </row>
    <row r="31" spans="1:8" ht="15" customHeight="1" x14ac:dyDescent="0.25">
      <c r="A31" s="17" t="s">
        <v>10</v>
      </c>
      <c r="B31" s="18">
        <v>1216.3198007499998</v>
      </c>
      <c r="C31" s="19">
        <f t="shared" si="3"/>
        <v>88.578784759560904</v>
      </c>
      <c r="D31" s="18">
        <v>1259.5253330099999</v>
      </c>
      <c r="E31" s="19">
        <f t="shared" si="4"/>
        <v>87.60080871649204</v>
      </c>
      <c r="F31" s="27">
        <f t="shared" si="5"/>
        <v>3.5521523396526931</v>
      </c>
      <c r="H31"/>
    </row>
    <row r="32" spans="1:8" ht="15" customHeight="1" x14ac:dyDescent="0.25">
      <c r="A32" s="14" t="s">
        <v>5</v>
      </c>
      <c r="B32" s="15">
        <v>16.053040230000001</v>
      </c>
      <c r="C32" s="16">
        <f t="shared" si="3"/>
        <v>1.1690665517349486</v>
      </c>
      <c r="D32" s="15">
        <v>17.288786860000002</v>
      </c>
      <c r="E32" s="16">
        <f t="shared" si="4"/>
        <v>1.2024464065710356</v>
      </c>
      <c r="F32" s="26">
        <f t="shared" si="5"/>
        <v>7.6978977956501495</v>
      </c>
      <c r="H32"/>
    </row>
    <row r="33" spans="1:8" ht="15" customHeight="1" x14ac:dyDescent="0.25">
      <c r="A33" s="11" t="s">
        <v>6</v>
      </c>
      <c r="B33" s="12">
        <v>30.521638599999999</v>
      </c>
      <c r="C33" s="13">
        <f t="shared" si="3"/>
        <v>2.2227457403813098</v>
      </c>
      <c r="D33" s="12">
        <v>40.467635800000004</v>
      </c>
      <c r="E33" s="13">
        <f t="shared" si="4"/>
        <v>2.8145504739096188</v>
      </c>
      <c r="F33" s="25">
        <f t="shared" si="5"/>
        <v>32.586707844709252</v>
      </c>
      <c r="H33"/>
    </row>
    <row r="34" spans="1:8" ht="15" customHeight="1" x14ac:dyDescent="0.25">
      <c r="A34" s="17" t="s">
        <v>11</v>
      </c>
      <c r="B34" s="18">
        <v>46.574678829999996</v>
      </c>
      <c r="C34" s="19">
        <f t="shared" si="3"/>
        <v>3.3918122921162577</v>
      </c>
      <c r="D34" s="18">
        <v>57.756422659999998</v>
      </c>
      <c r="E34" s="19">
        <f t="shared" si="4"/>
        <v>4.0169968804806535</v>
      </c>
      <c r="F34" s="27">
        <f t="shared" si="5"/>
        <v>24.00820383714067</v>
      </c>
      <c r="H34"/>
    </row>
    <row r="35" spans="1:8" ht="15" customHeight="1" x14ac:dyDescent="0.25">
      <c r="A35" s="17" t="s">
        <v>12</v>
      </c>
      <c r="B35" s="18">
        <v>1262.8944795799998</v>
      </c>
      <c r="C35" s="19">
        <f t="shared" si="3"/>
        <v>91.970597051677146</v>
      </c>
      <c r="D35" s="18">
        <v>1317.2817556699999</v>
      </c>
      <c r="E35" s="19">
        <f t="shared" si="4"/>
        <v>91.617805596972701</v>
      </c>
      <c r="F35" s="27">
        <f t="shared" si="5"/>
        <v>4.3065574336889796</v>
      </c>
      <c r="H35"/>
    </row>
    <row r="36" spans="1:8" ht="15" customHeight="1" x14ac:dyDescent="0.25">
      <c r="A36" s="14" t="s">
        <v>7</v>
      </c>
      <c r="B36" s="15">
        <v>2.6598108000000003</v>
      </c>
      <c r="C36" s="16">
        <f t="shared" si="3"/>
        <v>0.19370136719724493</v>
      </c>
      <c r="D36" s="15">
        <v>2.3576108000000002</v>
      </c>
      <c r="E36" s="16">
        <f t="shared" si="4"/>
        <v>0.16397336941621965</v>
      </c>
      <c r="F36" s="26">
        <f t="shared" si="5"/>
        <v>-11.361710389325438</v>
      </c>
      <c r="H36"/>
    </row>
    <row r="37" spans="1:8" ht="15" customHeight="1" x14ac:dyDescent="0.25">
      <c r="A37" s="11" t="s">
        <v>8</v>
      </c>
      <c r="B37" s="12">
        <v>107.59595553000001</v>
      </c>
      <c r="C37" s="13">
        <f t="shared" si="3"/>
        <v>7.8357015811256066</v>
      </c>
      <c r="D37" s="12">
        <v>118.16166694999998</v>
      </c>
      <c r="E37" s="13">
        <f t="shared" si="4"/>
        <v>8.2182210336110852</v>
      </c>
      <c r="F37" s="25">
        <f t="shared" si="5"/>
        <v>9.819803512088356</v>
      </c>
      <c r="H37"/>
    </row>
    <row r="38" spans="1:8" ht="15" customHeight="1" x14ac:dyDescent="0.25">
      <c r="A38" s="17" t="s">
        <v>13</v>
      </c>
      <c r="B38" s="18">
        <v>110.25576633000001</v>
      </c>
      <c r="C38" s="19">
        <f t="shared" si="3"/>
        <v>8.0294029483228524</v>
      </c>
      <c r="D38" s="18">
        <v>120.51927775</v>
      </c>
      <c r="E38" s="19">
        <f t="shared" si="4"/>
        <v>8.3821944030273059</v>
      </c>
      <c r="F38" s="27">
        <f t="shared" si="5"/>
        <v>9.3088205375861008</v>
      </c>
      <c r="H38"/>
    </row>
    <row r="39" spans="1:8" ht="15" customHeight="1" x14ac:dyDescent="0.25">
      <c r="A39" s="2" t="s">
        <v>14</v>
      </c>
      <c r="B39" s="3">
        <v>1373.1502459099997</v>
      </c>
      <c r="C39" s="4">
        <f t="shared" si="3"/>
        <v>100</v>
      </c>
      <c r="D39" s="3">
        <v>1437.8010334199998</v>
      </c>
      <c r="E39" s="4">
        <f t="shared" si="4"/>
        <v>100</v>
      </c>
      <c r="F39" s="28">
        <f t="shared" si="5"/>
        <v>4.708209294836152</v>
      </c>
      <c r="H39"/>
    </row>
    <row r="40" spans="1:8" x14ac:dyDescent="0.25">
      <c r="H40"/>
    </row>
    <row r="41" spans="1:8" ht="30.75" customHeight="1" x14ac:dyDescent="0.25">
      <c r="A41" s="7"/>
      <c r="B41" s="30" t="s">
        <v>17</v>
      </c>
      <c r="C41" s="31"/>
      <c r="D41" s="31"/>
      <c r="E41" s="31"/>
      <c r="F41" s="31"/>
      <c r="H41"/>
    </row>
    <row r="42" spans="1:8" ht="26.25" customHeight="1" x14ac:dyDescent="0.25">
      <c r="B42" s="21">
        <v>2021</v>
      </c>
      <c r="C42" s="22" t="s">
        <v>0</v>
      </c>
      <c r="D42" s="21">
        <v>2022</v>
      </c>
      <c r="E42" s="22" t="s">
        <v>0</v>
      </c>
      <c r="F42" s="23" t="s">
        <v>21</v>
      </c>
      <c r="H42"/>
    </row>
    <row r="43" spans="1:8" ht="15" customHeight="1" x14ac:dyDescent="0.25">
      <c r="A43" s="8" t="s">
        <v>9</v>
      </c>
      <c r="B43" s="9">
        <v>449.58860977000006</v>
      </c>
      <c r="C43" s="10">
        <f>(B43*100)/B$56</f>
        <v>35.786473092018596</v>
      </c>
      <c r="D43" s="9">
        <v>450.36112930999997</v>
      </c>
      <c r="E43" s="10">
        <f>(D43*100)/D$56</f>
        <v>33.77355483659079</v>
      </c>
      <c r="F43" s="24">
        <f>(D43*100/B43)-100</f>
        <v>0.17182809422043022</v>
      </c>
      <c r="H43"/>
    </row>
    <row r="44" spans="1:8" ht="15" customHeight="1" x14ac:dyDescent="0.25">
      <c r="A44" s="11" t="s">
        <v>1</v>
      </c>
      <c r="B44" s="12">
        <v>28.038393619999997</v>
      </c>
      <c r="C44" s="13">
        <f t="shared" ref="C44:C56" si="6">(B44*100)/B$56</f>
        <v>2.2318074724777204</v>
      </c>
      <c r="D44" s="12">
        <v>33.793064780000002</v>
      </c>
      <c r="E44" s="13">
        <f t="shared" ref="E44:E56" si="7">(D44*100)/D$56</f>
        <v>2.5342149936261222</v>
      </c>
      <c r="F44" s="25">
        <f t="shared" ref="F44:F56" si="8">(D44*100/B44)-100</f>
        <v>20.524254128079406</v>
      </c>
      <c r="H44"/>
    </row>
    <row r="45" spans="1:8" ht="15" customHeight="1" x14ac:dyDescent="0.25">
      <c r="A45" s="14" t="s">
        <v>2</v>
      </c>
      <c r="B45" s="15">
        <v>215.07909163000002</v>
      </c>
      <c r="C45" s="16">
        <f t="shared" si="6"/>
        <v>17.119922431332014</v>
      </c>
      <c r="D45" s="15">
        <v>227.04830683000003</v>
      </c>
      <c r="E45" s="16">
        <f t="shared" si="7"/>
        <v>17.026843442342859</v>
      </c>
      <c r="F45" s="26">
        <f t="shared" si="8"/>
        <v>5.5650296406266335</v>
      </c>
      <c r="H45"/>
    </row>
    <row r="46" spans="1:8" ht="15" customHeight="1" x14ac:dyDescent="0.25">
      <c r="A46" s="11" t="s">
        <v>3</v>
      </c>
      <c r="B46" s="12">
        <v>329.52822808000002</v>
      </c>
      <c r="C46" s="13">
        <f t="shared" si="6"/>
        <v>26.229875070185518</v>
      </c>
      <c r="D46" s="12">
        <v>347.95593339000004</v>
      </c>
      <c r="E46" s="13">
        <f t="shared" si="7"/>
        <v>26.093967778855909</v>
      </c>
      <c r="F46" s="25">
        <f t="shared" si="8"/>
        <v>5.592147725058112</v>
      </c>
      <c r="H46"/>
    </row>
    <row r="47" spans="1:8" ht="15" customHeight="1" x14ac:dyDescent="0.25">
      <c r="A47" s="14" t="s">
        <v>4</v>
      </c>
      <c r="B47" s="15">
        <v>75.385398980000005</v>
      </c>
      <c r="C47" s="16">
        <f t="shared" si="6"/>
        <v>6.000546930023388</v>
      </c>
      <c r="D47" s="15">
        <v>81.124683879999992</v>
      </c>
      <c r="E47" s="16">
        <f t="shared" si="7"/>
        <v>6.0837154481338933</v>
      </c>
      <c r="F47" s="26">
        <f t="shared" si="8"/>
        <v>7.6132579752249399</v>
      </c>
      <c r="H47"/>
    </row>
    <row r="48" spans="1:8" ht="15" customHeight="1" x14ac:dyDescent="0.25">
      <c r="A48" s="17" t="s">
        <v>10</v>
      </c>
      <c r="B48" s="18">
        <v>1097.6197220800002</v>
      </c>
      <c r="C48" s="19">
        <f t="shared" si="6"/>
        <v>87.368624996037241</v>
      </c>
      <c r="D48" s="18">
        <v>1140.2831181900001</v>
      </c>
      <c r="E48" s="19">
        <f t="shared" si="7"/>
        <v>85.512296499549578</v>
      </c>
      <c r="F48" s="27">
        <f t="shared" si="8"/>
        <v>3.8869013786625857</v>
      </c>
      <c r="H48"/>
    </row>
    <row r="49" spans="1:8" ht="15" customHeight="1" x14ac:dyDescent="0.25">
      <c r="A49" s="14" t="s">
        <v>5</v>
      </c>
      <c r="B49" s="15">
        <v>13.291148660000001</v>
      </c>
      <c r="C49" s="16">
        <f t="shared" si="6"/>
        <v>1.0579523670015532</v>
      </c>
      <c r="D49" s="15">
        <v>14.412550370000002</v>
      </c>
      <c r="E49" s="16">
        <f t="shared" si="7"/>
        <v>1.0808283143842665</v>
      </c>
      <c r="F49" s="26">
        <f t="shared" si="8"/>
        <v>8.4372068862255958</v>
      </c>
      <c r="H49"/>
    </row>
    <row r="50" spans="1:8" ht="15" customHeight="1" x14ac:dyDescent="0.25">
      <c r="A50" s="11" t="s">
        <v>6</v>
      </c>
      <c r="B50" s="12">
        <v>136.87415407</v>
      </c>
      <c r="C50" s="13">
        <f t="shared" si="6"/>
        <v>10.894945123553509</v>
      </c>
      <c r="D50" s="12">
        <v>168.55378207999999</v>
      </c>
      <c r="E50" s="13">
        <f t="shared" si="7"/>
        <v>12.640212557232459</v>
      </c>
      <c r="F50" s="25">
        <f t="shared" si="8"/>
        <v>23.145076749696969</v>
      </c>
      <c r="H50"/>
    </row>
    <row r="51" spans="1:8" ht="15" customHeight="1" x14ac:dyDescent="0.25">
      <c r="A51" s="17" t="s">
        <v>11</v>
      </c>
      <c r="B51" s="18">
        <v>150.16530273000001</v>
      </c>
      <c r="C51" s="19">
        <f t="shared" si="6"/>
        <v>11.952897490555062</v>
      </c>
      <c r="D51" s="18">
        <v>182.96633244999998</v>
      </c>
      <c r="E51" s="19">
        <f t="shared" si="7"/>
        <v>13.721040871616726</v>
      </c>
      <c r="F51" s="27">
        <f t="shared" si="8"/>
        <v>21.843281452957754</v>
      </c>
      <c r="H51"/>
    </row>
    <row r="52" spans="1:8" ht="15" customHeight="1" x14ac:dyDescent="0.25">
      <c r="A52" s="17" t="s">
        <v>12</v>
      </c>
      <c r="B52" s="18">
        <v>1247.7850248100001</v>
      </c>
      <c r="C52" s="19">
        <f t="shared" si="6"/>
        <v>99.321522486592286</v>
      </c>
      <c r="D52" s="18">
        <v>1323.2494506399998</v>
      </c>
      <c r="E52" s="19">
        <f t="shared" si="7"/>
        <v>99.233337371166272</v>
      </c>
      <c r="F52" s="27">
        <f t="shared" si="8"/>
        <v>6.0478707733722388</v>
      </c>
      <c r="H52"/>
    </row>
    <row r="53" spans="1:8" ht="15" customHeight="1" x14ac:dyDescent="0.25">
      <c r="A53" s="14" t="s">
        <v>7</v>
      </c>
      <c r="B53" s="15">
        <v>0.61215220000000004</v>
      </c>
      <c r="C53" s="16">
        <f t="shared" si="6"/>
        <v>4.872625275076925E-2</v>
      </c>
      <c r="D53" s="15">
        <v>1.0379279000000001</v>
      </c>
      <c r="E53" s="16">
        <f t="shared" si="7"/>
        <v>7.7836457379846888E-2</v>
      </c>
      <c r="F53" s="26">
        <f t="shared" si="8"/>
        <v>69.553895256767845</v>
      </c>
      <c r="H53"/>
    </row>
    <row r="54" spans="1:8" ht="15" customHeight="1" x14ac:dyDescent="0.25">
      <c r="A54" s="11" t="s">
        <v>8</v>
      </c>
      <c r="B54" s="12">
        <v>7.9116204899999989</v>
      </c>
      <c r="C54" s="13">
        <f t="shared" si="6"/>
        <v>0.62975126065691645</v>
      </c>
      <c r="D54" s="12">
        <v>9.1853088599999992</v>
      </c>
      <c r="E54" s="13">
        <f t="shared" si="7"/>
        <v>0.68882617145383584</v>
      </c>
      <c r="F54" s="25">
        <f t="shared" si="8"/>
        <v>16.098956864903926</v>
      </c>
      <c r="H54"/>
    </row>
    <row r="55" spans="1:8" ht="15" customHeight="1" x14ac:dyDescent="0.25">
      <c r="A55" s="17" t="s">
        <v>13</v>
      </c>
      <c r="B55" s="18">
        <v>8.5237726899999995</v>
      </c>
      <c r="C55" s="19">
        <f t="shared" si="6"/>
        <v>0.6784775134076857</v>
      </c>
      <c r="D55" s="18">
        <v>10.223236759999999</v>
      </c>
      <c r="E55" s="19">
        <f t="shared" si="7"/>
        <v>0.76666262883368275</v>
      </c>
      <c r="F55" s="27">
        <f t="shared" si="8"/>
        <v>19.937932788773125</v>
      </c>
      <c r="H55"/>
    </row>
    <row r="56" spans="1:8" ht="15" customHeight="1" x14ac:dyDescent="0.25">
      <c r="A56" s="2" t="s">
        <v>14</v>
      </c>
      <c r="B56" s="3">
        <v>1256.3087975000003</v>
      </c>
      <c r="C56" s="4">
        <f t="shared" si="6"/>
        <v>100</v>
      </c>
      <c r="D56" s="3">
        <v>1333.4726874000003</v>
      </c>
      <c r="E56" s="4">
        <f t="shared" si="7"/>
        <v>100</v>
      </c>
      <c r="F56" s="28">
        <f t="shared" si="8"/>
        <v>6.1421117207451488</v>
      </c>
      <c r="H56"/>
    </row>
    <row r="57" spans="1:8" ht="21" customHeight="1" x14ac:dyDescent="0.25">
      <c r="A57" s="1" t="s">
        <v>20</v>
      </c>
      <c r="H57"/>
    </row>
  </sheetData>
  <mergeCells count="5">
    <mergeCell ref="A3:F3"/>
    <mergeCell ref="A5:F5"/>
    <mergeCell ref="B7:F7"/>
    <mergeCell ref="B24:F24"/>
    <mergeCell ref="B41:F41"/>
  </mergeCells>
  <pageMargins left="0.28000000000000003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1.8.2-9</vt:lpstr>
      <vt:lpstr>'1.8.2-9'!Área_de_impresión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2015-08-10T10:53:55Z</cp:lastPrinted>
  <dcterms:created xsi:type="dcterms:W3CDTF">2014-08-13T12:30:34Z</dcterms:created>
  <dcterms:modified xsi:type="dcterms:W3CDTF">2023-02-06T11:31:30Z</dcterms:modified>
</cp:coreProperties>
</file>