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Y:\COMISION DE ECONOMIA\ISSES 2023\2_Cuadros y Gráficos\Cuadros\1.7  Incompleto\1.7.2\1.7.2.5\"/>
    </mc:Choice>
  </mc:AlternateContent>
  <xr:revisionPtr revIDLastSave="0" documentId="13_ncr:1_{56372DCA-89D4-48BF-8380-52BF9A2FBEBF}" xr6:coauthVersionLast="47" xr6:coauthVersionMax="47" xr10:uidLastSave="{00000000-0000-0000-0000-000000000000}"/>
  <bookViews>
    <workbookView xWindow="-120" yWindow="-120" windowWidth="29040" windowHeight="17640" xr2:uid="{34B46256-97A4-4406-868C-2284AC5FDB65}"/>
  </bookViews>
  <sheets>
    <sheet name="1.7.2-6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3" i="1" l="1"/>
  <c r="G12" i="1"/>
  <c r="G11" i="1"/>
  <c r="G10" i="1"/>
  <c r="G9" i="1"/>
  <c r="E8" i="1"/>
  <c r="G8" i="1" s="1"/>
  <c r="D8" i="1"/>
  <c r="C8" i="1"/>
  <c r="B8" i="1"/>
  <c r="G7" i="1"/>
</calcChain>
</file>

<file path=xl/sharedStrings.xml><?xml version="1.0" encoding="utf-8"?>
<sst xmlns="http://schemas.openxmlformats.org/spreadsheetml/2006/main" count="12" uniqueCount="12">
  <si>
    <t>Fuente:  Consejería de Economía y Hacienda de la Junta de Castilla y León.</t>
  </si>
  <si>
    <t>CES. Informe de Situación Económica y Social de Castilla y León en 2023</t>
  </si>
  <si>
    <t>Cuadro 1.7.2-6</t>
  </si>
  <si>
    <t>Proyectos de desarrollo tecnológico e ingresos de los centros  integrados en la Red de Centros Tecnológicos Asociados de Castilla y León, 2019-2023</t>
  </si>
  <si>
    <t>%var.22-23</t>
  </si>
  <si>
    <t>Nº proyectos de desarrollo tecnológico</t>
  </si>
  <si>
    <t>Ingresos totales de los centros (euros)</t>
  </si>
  <si>
    <t>Facturación a empresas (euros)</t>
  </si>
  <si>
    <t>Subv. Adm. Castilla y León (euros)</t>
  </si>
  <si>
    <t>Subv. Adm. Central (euros)</t>
  </si>
  <si>
    <t>Subv. Comisión Europea (euros)</t>
  </si>
  <si>
    <t>Otros (euros)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</si>
</sst>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0"/>
      <name val="Myriad Pro"/>
      <family val="2"/>
    </font>
    <font>
      <sz val="11"/>
      <color theme="1"/>
      <name val="Myriad Pro"/>
      <family val="2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rgb="FF4F81BD"/>
        <bgColor indexed="64"/>
      </patternFill>
    </fill>
    <fill>
      <patternFill patternType="solid">
        <fgColor theme="0" tint="-0.14999847407452621"/>
        <bgColor indexed="22"/>
      </patternFill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2" fillId="2" borderId="0" applyNumberFormat="0" applyBorder="0" applyAlignment="0" applyProtection="0"/>
    <xf numFmtId="0" fontId="1" fillId="3" borderId="0" applyNumberFormat="0" applyBorder="0" applyAlignment="0" applyProtection="0"/>
    <xf numFmtId="9" fontId="1" fillId="0" borderId="0" applyFont="0" applyFill="0" applyBorder="0" applyAlignment="0" applyProtection="0"/>
  </cellStyleXfs>
  <cellXfs count="17">
    <xf numFmtId="0" fontId="0" fillId="0" borderId="0" xfId="0"/>
    <xf numFmtId="0" fontId="4" fillId="0" borderId="0" xfId="0" applyFont="1"/>
    <xf numFmtId="0" fontId="1" fillId="0" borderId="0" xfId="0" applyFont="1"/>
    <xf numFmtId="0" fontId="7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6" fillId="4" borderId="0" xfId="1" applyFont="1" applyFill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164" fontId="1" fillId="0" borderId="0" xfId="3" applyNumberFormat="1" applyFont="1" applyBorder="1" applyAlignment="1">
      <alignment horizontal="right" vertical="center" indent="3"/>
    </xf>
    <xf numFmtId="164" fontId="1" fillId="5" borderId="0" xfId="3" applyNumberFormat="1" applyFont="1" applyFill="1" applyBorder="1" applyAlignment="1">
      <alignment horizontal="right" vertical="center" indent="3"/>
    </xf>
    <xf numFmtId="0" fontId="5" fillId="6" borderId="0" xfId="2" applyFont="1" applyFill="1" applyAlignment="1">
      <alignment vertical="center"/>
    </xf>
    <xf numFmtId="3" fontId="1" fillId="0" borderId="0" xfId="0" applyNumberFormat="1" applyFont="1" applyAlignment="1">
      <alignment horizontal="right" vertical="center" indent="1"/>
    </xf>
    <xf numFmtId="3" fontId="1" fillId="5" borderId="0" xfId="0" applyNumberFormat="1" applyFont="1" applyFill="1" applyAlignment="1">
      <alignment horizontal="right" vertical="center" indent="1"/>
    </xf>
    <xf numFmtId="0" fontId="6" fillId="4" borderId="0" xfId="1" applyFont="1" applyFill="1" applyAlignment="1">
      <alignment horizontal="right" vertical="center" indent="1"/>
    </xf>
    <xf numFmtId="0" fontId="5" fillId="6" borderId="0" xfId="2" applyFont="1" applyFill="1" applyAlignment="1">
      <alignment horizontal="left" vertical="center" wrapText="1"/>
    </xf>
    <xf numFmtId="0" fontId="3" fillId="2" borderId="0" xfId="1" applyFont="1" applyAlignment="1">
      <alignment horizontal="left" wrapText="1"/>
    </xf>
    <xf numFmtId="0" fontId="4" fillId="0" borderId="0" xfId="0" applyFont="1" applyAlignment="1">
      <alignment horizontal="left" wrapText="1"/>
    </xf>
  </cellXfs>
  <cellStyles count="4">
    <cellStyle name="40% - Énfasis1" xfId="2" builtinId="31"/>
    <cellStyle name="Énfasis1" xfId="1" builtinId="29"/>
    <cellStyle name="Normal" xfId="0" builtinId="0"/>
    <cellStyle name="Porcentaje" xfId="3" builtinId="5"/>
  </cellStyles>
  <dxfs count="16"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164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alignment horizontal="right" vertical="center" textRotation="0" wrapText="0" indent="1" justifyLastLine="0" shrinkToFit="0" readingOrder="0"/>
    </dxf>
    <dxf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1" justifyLastLine="0" shrinkToFit="0" readingOrder="0"/>
    </dxf>
    <dxf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1" justifyLastLine="0" shrinkToFit="0" readingOrder="0"/>
    </dxf>
    <dxf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3" formatCode="#,##0"/>
      <alignment horizontal="right" vertical="center" textRotation="0" wrapText="0" indent="1" justifyLastLine="0" shrinkToFit="0" readingOrder="0"/>
    </dxf>
    <dxf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alignment horizontal="right" vertical="center" textRotation="0" wrapText="0" indent="1" justifyLastLine="0" shrinkToFit="0" readingOrder="0"/>
    </dxf>
    <dxf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alignment horizontal="left" vertical="center" textRotation="0" wrapText="0" indent="0" justifyLastLine="0" shrinkToFit="0" readingOrder="0"/>
    </dxf>
    <dxf>
      <border diagonalUp="0" diagonalDown="0">
        <left/>
        <right/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minor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alignment horizontal="general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F56C45A-3E12-4D72-97E6-048C8DD5D25A}" name="Tabla202324" displayName="Tabla202324" ref="A7:G13" headerRowCount="0" totalsRowShown="0" headerRowDxfId="15" dataDxfId="14" tableBorderDxfId="13">
  <tableColumns count="7">
    <tableColumn id="1" xr3:uid="{9397F774-FFA8-4E7E-9932-EB8873BEE384}" name="Columna1" dataDxfId="12"/>
    <tableColumn id="2" xr3:uid="{AA754820-7B3A-46E0-8ECC-796A2077F125}" name="Columna2" headerRowDxfId="11" dataDxfId="10"/>
    <tableColumn id="7" xr3:uid="{20F9ACC5-F683-4B80-9A0C-768A3A7D2860}" name="Columna7" headerRowDxfId="9" dataDxfId="8"/>
    <tableColumn id="9" xr3:uid="{F73004FC-8F39-42D6-97D3-89BB876DE943}" name="Columna9" headerRowDxfId="7" dataDxfId="6"/>
    <tableColumn id="3" xr3:uid="{F53874B5-E371-4A9F-B4DD-220AF29FFCE5}" name="Columna3" headerRowDxfId="5" dataDxfId="4"/>
    <tableColumn id="4" xr3:uid="{C2A7881B-E61F-4AD5-8022-F7D8B5F2DF1F}" name="Columna4" headerRowDxfId="3" dataDxfId="2"/>
    <tableColumn id="8" xr3:uid="{D032C00B-0AA2-4346-BF40-B6CE9297F497}" name="Columna8" headerRowDxfId="1" dataDxfId="0">
      <calculatedColumnFormula>(Tabla202324[[#This Row],[Columna4]]-Tabla202324[[#This Row],[Columna3]])/Tabla202324[[#This Row],[Columna3]]*100</calculatedColumnFormula>
    </tableColumn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B2E3D5-7446-4AD6-A07B-031ADE5C92E3}">
  <dimension ref="A1:H20"/>
  <sheetViews>
    <sheetView tabSelected="1" workbookViewId="0">
      <selection activeCell="G25" sqref="G25"/>
    </sheetView>
  </sheetViews>
  <sheetFormatPr baseColWidth="10" defaultRowHeight="15" x14ac:dyDescent="0.25"/>
  <cols>
    <col min="1" max="1" width="48.85546875" customWidth="1"/>
    <col min="2" max="7" width="14.7109375" customWidth="1"/>
  </cols>
  <sheetData>
    <row r="1" spans="1:8" x14ac:dyDescent="0.25">
      <c r="A1" s="15" t="s">
        <v>1</v>
      </c>
      <c r="B1" s="15"/>
      <c r="C1" s="16"/>
      <c r="D1" s="16"/>
      <c r="E1" s="16"/>
      <c r="F1" s="16"/>
      <c r="G1" s="16"/>
      <c r="H1" s="1"/>
    </row>
    <row r="2" spans="1:8" x14ac:dyDescent="0.25">
      <c r="A2" s="1"/>
      <c r="B2" s="1"/>
      <c r="C2" s="1"/>
      <c r="D2" s="1"/>
      <c r="E2" s="1"/>
      <c r="F2" s="1"/>
      <c r="G2" s="1"/>
      <c r="H2" s="1"/>
    </row>
    <row r="3" spans="1:8" x14ac:dyDescent="0.25">
      <c r="A3" s="10" t="s">
        <v>2</v>
      </c>
      <c r="B3" s="10"/>
      <c r="C3" s="10"/>
      <c r="D3" s="10"/>
      <c r="E3" s="10"/>
      <c r="F3" s="10"/>
      <c r="G3" s="10"/>
      <c r="H3" s="2"/>
    </row>
    <row r="4" spans="1:8" ht="15" customHeight="1" x14ac:dyDescent="0.25">
      <c r="A4" s="14" t="s">
        <v>3</v>
      </c>
      <c r="B4" s="14"/>
      <c r="C4" s="14"/>
      <c r="D4" s="14"/>
      <c r="E4" s="14"/>
      <c r="F4" s="14"/>
      <c r="G4" s="14"/>
      <c r="H4" s="2"/>
    </row>
    <row r="5" spans="1:8" x14ac:dyDescent="0.25">
      <c r="A5" s="3"/>
      <c r="B5" s="4"/>
      <c r="C5" s="4"/>
      <c r="D5" s="4"/>
      <c r="E5" s="4"/>
      <c r="F5" s="4"/>
      <c r="G5" s="4"/>
      <c r="H5" s="2"/>
    </row>
    <row r="6" spans="1:8" ht="19.5" customHeight="1" x14ac:dyDescent="0.25">
      <c r="A6" s="4"/>
      <c r="B6" s="13">
        <v>2019</v>
      </c>
      <c r="C6" s="13">
        <v>2020</v>
      </c>
      <c r="D6" s="13">
        <v>2021</v>
      </c>
      <c r="E6" s="13">
        <v>2022</v>
      </c>
      <c r="F6" s="13">
        <v>2023</v>
      </c>
      <c r="G6" s="6" t="s">
        <v>4</v>
      </c>
      <c r="H6" s="2"/>
    </row>
    <row r="7" spans="1:8" ht="18" customHeight="1" x14ac:dyDescent="0.25">
      <c r="A7" s="7" t="s">
        <v>5</v>
      </c>
      <c r="B7" s="11">
        <v>462</v>
      </c>
      <c r="C7" s="11">
        <v>516</v>
      </c>
      <c r="D7" s="11">
        <v>578</v>
      </c>
      <c r="E7" s="11">
        <v>583</v>
      </c>
      <c r="F7" s="11">
        <v>647</v>
      </c>
      <c r="G7" s="8">
        <f>(Tabla202324[[#This Row],[Columna4]]-Tabla202324[[#This Row],[Columna3]])/Tabla202324[[#This Row],[Columna3]]*100</f>
        <v>10.977701543739279</v>
      </c>
      <c r="H7" s="2"/>
    </row>
    <row r="8" spans="1:8" ht="18" customHeight="1" x14ac:dyDescent="0.25">
      <c r="A8" s="7" t="s">
        <v>6</v>
      </c>
      <c r="B8" s="11">
        <f t="shared" ref="B8:D8" si="0">B9+B10+B11+B12+B13</f>
        <v>38050562</v>
      </c>
      <c r="C8" s="11">
        <f t="shared" si="0"/>
        <v>38858190.838499993</v>
      </c>
      <c r="D8" s="11">
        <f t="shared" si="0"/>
        <v>47032531.023333333</v>
      </c>
      <c r="E8" s="11">
        <f>E9+E10+E11+E12+E13</f>
        <v>49496254.511885718</v>
      </c>
      <c r="F8" s="11">
        <v>59220958.68999999</v>
      </c>
      <c r="G8" s="8">
        <f>(Tabla202324[[#This Row],[Columna4]]-Tabla202324[[#This Row],[Columna3]])/Tabla202324[[#This Row],[Columna3]]*100</f>
        <v>19.647353671536994</v>
      </c>
      <c r="H8" s="2"/>
    </row>
    <row r="9" spans="1:8" ht="18" customHeight="1" x14ac:dyDescent="0.25">
      <c r="A9" s="7" t="s">
        <v>7</v>
      </c>
      <c r="B9" s="11">
        <v>21056650</v>
      </c>
      <c r="C9" s="11">
        <v>21816354.269999996</v>
      </c>
      <c r="D9" s="11">
        <v>25588689.470000003</v>
      </c>
      <c r="E9" s="11">
        <v>26179121.52</v>
      </c>
      <c r="F9" s="11">
        <v>31983450.919999994</v>
      </c>
      <c r="G9" s="8">
        <f>(Tabla202324[[#This Row],[Columna4]]-Tabla202324[[#This Row],[Columna3]])/Tabla202324[[#This Row],[Columna3]]*100</f>
        <v>22.171597299648408</v>
      </c>
      <c r="H9" s="2"/>
    </row>
    <row r="10" spans="1:8" ht="18" customHeight="1" x14ac:dyDescent="0.25">
      <c r="A10" s="7" t="s">
        <v>8</v>
      </c>
      <c r="B10" s="11">
        <v>7400866</v>
      </c>
      <c r="C10" s="11">
        <v>4292813.0285</v>
      </c>
      <c r="D10" s="11">
        <v>7630763.04</v>
      </c>
      <c r="E10" s="11">
        <v>9516072.9299999997</v>
      </c>
      <c r="F10" s="11">
        <v>6264408.3300000001</v>
      </c>
      <c r="G10" s="8">
        <f>(Tabla202324[[#This Row],[Columna4]]-Tabla202324[[#This Row],[Columna3]])/Tabla202324[[#This Row],[Columna3]]*100</f>
        <v>-34.170236229999126</v>
      </c>
      <c r="H10" s="2"/>
    </row>
    <row r="11" spans="1:8" ht="18" customHeight="1" x14ac:dyDescent="0.25">
      <c r="A11" s="7" t="s">
        <v>9</v>
      </c>
      <c r="B11" s="11">
        <v>1415334</v>
      </c>
      <c r="C11" s="11">
        <v>1625052.77</v>
      </c>
      <c r="D11" s="11">
        <v>2683768.04</v>
      </c>
      <c r="E11" s="11">
        <v>3795768.7498857137</v>
      </c>
      <c r="F11" s="11">
        <v>6667998.5300000003</v>
      </c>
      <c r="G11" s="8">
        <f>(Tabla202324[[#This Row],[Columna4]]-Tabla202324[[#This Row],[Columna3]])/Tabla202324[[#This Row],[Columna3]]*100</f>
        <v>75.66925093107335</v>
      </c>
      <c r="H11" s="2"/>
    </row>
    <row r="12" spans="1:8" ht="18" customHeight="1" x14ac:dyDescent="0.25">
      <c r="A12" s="7" t="s">
        <v>10</v>
      </c>
      <c r="B12" s="11">
        <v>6682769</v>
      </c>
      <c r="C12" s="11">
        <v>9481621.0800000019</v>
      </c>
      <c r="D12" s="11">
        <v>9390947.7833333332</v>
      </c>
      <c r="E12" s="11">
        <v>8342155.4819999989</v>
      </c>
      <c r="F12" s="11">
        <v>11351486.1</v>
      </c>
      <c r="G12" s="8">
        <f>(Tabla202324[[#This Row],[Columna4]]-Tabla202324[[#This Row],[Columna3]])/Tabla202324[[#This Row],[Columna3]]*100</f>
        <v>36.073777628495193</v>
      </c>
      <c r="H12" s="2"/>
    </row>
    <row r="13" spans="1:8" ht="18" customHeight="1" x14ac:dyDescent="0.25">
      <c r="A13" s="7" t="s">
        <v>11</v>
      </c>
      <c r="B13" s="12">
        <v>1494943</v>
      </c>
      <c r="C13" s="12">
        <v>1642349.69</v>
      </c>
      <c r="D13" s="12">
        <v>1738362.69</v>
      </c>
      <c r="E13" s="12">
        <v>1663135.8299999998</v>
      </c>
      <c r="F13" s="12">
        <v>1625463.2900000014</v>
      </c>
      <c r="G13" s="9">
        <f>(Tabla202324[[#This Row],[Columna4]]-Tabla202324[[#This Row],[Columna3]])/Tabla202324[[#This Row],[Columna3]]*100</f>
        <v>-2.2651511271931657</v>
      </c>
      <c r="H13" s="2"/>
    </row>
    <row r="14" spans="1:8" ht="18" customHeight="1" x14ac:dyDescent="0.25">
      <c r="A14" s="5" t="s">
        <v>0</v>
      </c>
      <c r="B14" s="5"/>
      <c r="C14" s="5"/>
      <c r="D14" s="5"/>
      <c r="E14" s="5"/>
      <c r="F14" s="5"/>
      <c r="G14" s="5"/>
      <c r="H14" s="2"/>
    </row>
    <row r="15" spans="1:8" x14ac:dyDescent="0.25">
      <c r="A15" s="5"/>
      <c r="B15" s="5"/>
      <c r="C15" s="5"/>
      <c r="D15" s="5"/>
      <c r="E15" s="5"/>
      <c r="F15" s="5"/>
      <c r="G15" s="5"/>
      <c r="H15" s="2"/>
    </row>
    <row r="16" spans="1:8" x14ac:dyDescent="0.25">
      <c r="A16" s="5"/>
      <c r="B16" s="5"/>
      <c r="C16" s="5"/>
      <c r="D16" s="5"/>
      <c r="E16" s="5"/>
      <c r="F16" s="5"/>
      <c r="G16" s="5"/>
      <c r="H16" s="2"/>
    </row>
    <row r="17" spans="1:8" x14ac:dyDescent="0.25">
      <c r="A17" s="5"/>
      <c r="B17" s="5"/>
      <c r="C17" s="5"/>
      <c r="D17" s="5"/>
      <c r="E17" s="5"/>
      <c r="F17" s="5"/>
      <c r="G17" s="5"/>
      <c r="H17" s="2"/>
    </row>
    <row r="18" spans="1:8" x14ac:dyDescent="0.25">
      <c r="A18" s="5"/>
      <c r="B18" s="5"/>
      <c r="C18" s="5"/>
      <c r="D18" s="5"/>
      <c r="E18" s="5"/>
      <c r="F18" s="5"/>
      <c r="G18" s="5"/>
      <c r="H18" s="2"/>
    </row>
    <row r="19" spans="1:8" x14ac:dyDescent="0.25">
      <c r="A19" s="5"/>
      <c r="B19" s="5"/>
      <c r="C19" s="5"/>
      <c r="D19" s="5"/>
      <c r="E19" s="5"/>
      <c r="F19" s="5"/>
      <c r="G19" s="5"/>
      <c r="H19" s="2"/>
    </row>
    <row r="20" spans="1:8" x14ac:dyDescent="0.25">
      <c r="A20" s="2"/>
      <c r="B20" s="2"/>
      <c r="C20" s="2"/>
      <c r="D20" s="2"/>
      <c r="E20" s="2"/>
      <c r="F20" s="2"/>
      <c r="G20" s="2"/>
      <c r="H20" s="2"/>
    </row>
  </sheetData>
  <mergeCells count="2">
    <mergeCell ref="A4:G4"/>
    <mergeCell ref="A1:G1"/>
  </mergeCell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1.7.2-6</vt:lpstr>
    </vt:vector>
  </TitlesOfParts>
  <Company>JCyL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Carlos Fernández Martín</dc:creator>
  <cp:lastModifiedBy>Mª Jesús Fraile Gil</cp:lastModifiedBy>
  <dcterms:created xsi:type="dcterms:W3CDTF">2024-02-12T09:24:26Z</dcterms:created>
  <dcterms:modified xsi:type="dcterms:W3CDTF">2024-05-21T12:11:17Z</dcterms:modified>
</cp:coreProperties>
</file>